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6720" activeTab="1"/>
  </bookViews>
  <sheets>
    <sheet name="Prob. at the mean w random data" sheetId="2" r:id="rId1"/>
    <sheet name="Marginal effects w random data" sheetId="3" r:id="rId2"/>
    <sheet name="City distance data" sheetId="4" r:id="rId3"/>
    <sheet name="Coast distance data" sheetId="5" r:id="rId4"/>
  </sheets>
  <calcPr calcId="145621"/>
</workbook>
</file>

<file path=xl/calcChain.xml><?xml version="1.0" encoding="utf-8"?>
<calcChain xmlns="http://schemas.openxmlformats.org/spreadsheetml/2006/main">
  <c r="AS114" i="3" l="1"/>
  <c r="AR114" i="3"/>
  <c r="AQ114" i="3"/>
  <c r="AP114" i="3"/>
  <c r="AO114" i="3"/>
  <c r="AN114" i="3"/>
  <c r="AS113" i="3"/>
  <c r="AR113" i="3"/>
  <c r="AQ113" i="3"/>
  <c r="AP113" i="3"/>
  <c r="AO113" i="3"/>
  <c r="AN113" i="3"/>
  <c r="AS112" i="3"/>
  <c r="AR112" i="3"/>
  <c r="AQ112" i="3"/>
  <c r="AP112" i="3"/>
  <c r="AO112" i="3"/>
  <c r="AN112" i="3"/>
  <c r="AS111" i="3"/>
  <c r="AR111" i="3"/>
  <c r="AQ111" i="3"/>
  <c r="AP111" i="3"/>
  <c r="AO111" i="3"/>
  <c r="AN111" i="3"/>
  <c r="AS110" i="3"/>
  <c r="AR110" i="3"/>
  <c r="AQ110" i="3"/>
  <c r="AP110" i="3"/>
  <c r="AO110" i="3"/>
  <c r="AN110" i="3"/>
  <c r="AS109" i="3"/>
  <c r="AR109" i="3"/>
  <c r="AQ109" i="3"/>
  <c r="AP109" i="3"/>
  <c r="AO109" i="3"/>
  <c r="AN109" i="3"/>
  <c r="AS108" i="3"/>
  <c r="AR108" i="3"/>
  <c r="AQ108" i="3"/>
  <c r="AP108" i="3"/>
  <c r="AO108" i="3"/>
  <c r="AN108" i="3"/>
  <c r="AM114" i="3"/>
  <c r="AM113" i="3"/>
  <c r="AM112" i="3"/>
  <c r="AM111" i="3"/>
  <c r="AM110" i="3"/>
  <c r="AM109" i="3"/>
  <c r="AM108" i="3"/>
  <c r="AS106" i="3"/>
  <c r="AR106" i="3"/>
  <c r="AQ106" i="3"/>
  <c r="AP106" i="3"/>
  <c r="AO106" i="3"/>
  <c r="AN106" i="3"/>
  <c r="AS105" i="3"/>
  <c r="AR105" i="3"/>
  <c r="AQ105" i="3"/>
  <c r="AP105" i="3"/>
  <c r="AO105" i="3"/>
  <c r="AN105" i="3"/>
  <c r="AS104" i="3"/>
  <c r="AR104" i="3"/>
  <c r="AQ104" i="3"/>
  <c r="AP104" i="3"/>
  <c r="AO104" i="3"/>
  <c r="AN104" i="3"/>
  <c r="AS103" i="3"/>
  <c r="AR103" i="3"/>
  <c r="AQ103" i="3"/>
  <c r="AP103" i="3"/>
  <c r="AO103" i="3"/>
  <c r="AN103" i="3"/>
  <c r="AS102" i="3"/>
  <c r="AR102" i="3"/>
  <c r="AQ102" i="3"/>
  <c r="AP102" i="3"/>
  <c r="AO102" i="3"/>
  <c r="AN102" i="3"/>
  <c r="AS101" i="3"/>
  <c r="AR101" i="3"/>
  <c r="AQ101" i="3"/>
  <c r="AP101" i="3"/>
  <c r="AO101" i="3"/>
  <c r="AN101" i="3"/>
  <c r="AS100" i="3"/>
  <c r="AR100" i="3"/>
  <c r="AQ100" i="3"/>
  <c r="AP100" i="3"/>
  <c r="AO100" i="3"/>
  <c r="AN100" i="3"/>
  <c r="AM106" i="3"/>
  <c r="AM105" i="3"/>
  <c r="AM104" i="3"/>
  <c r="AM103" i="3"/>
  <c r="AM102" i="3"/>
  <c r="AM101" i="3"/>
  <c r="AM100" i="3"/>
  <c r="AS90" i="3"/>
  <c r="AR90" i="3"/>
  <c r="AQ90" i="3"/>
  <c r="AP90" i="3"/>
  <c r="AO90" i="3"/>
  <c r="AN90" i="3"/>
  <c r="AS89" i="3"/>
  <c r="AR89" i="3"/>
  <c r="AQ89" i="3"/>
  <c r="AP89" i="3"/>
  <c r="AO89" i="3"/>
  <c r="AN89" i="3"/>
  <c r="AS88" i="3"/>
  <c r="AR88" i="3"/>
  <c r="AQ88" i="3"/>
  <c r="AP88" i="3"/>
  <c r="AO88" i="3"/>
  <c r="AN88" i="3"/>
  <c r="AS87" i="3"/>
  <c r="AR87" i="3"/>
  <c r="AQ87" i="3"/>
  <c r="AP87" i="3"/>
  <c r="AO87" i="3"/>
  <c r="AN87" i="3"/>
  <c r="AS86" i="3"/>
  <c r="AR86" i="3"/>
  <c r="AQ86" i="3"/>
  <c r="AP86" i="3"/>
  <c r="AO86" i="3"/>
  <c r="AN86" i="3"/>
  <c r="AS85" i="3"/>
  <c r="AR85" i="3"/>
  <c r="AQ85" i="3"/>
  <c r="AP85" i="3"/>
  <c r="AO85" i="3"/>
  <c r="AN85" i="3"/>
  <c r="AS84" i="3"/>
  <c r="AR84" i="3"/>
  <c r="AQ84" i="3"/>
  <c r="AP84" i="3"/>
  <c r="AO84" i="3"/>
  <c r="AN84" i="3"/>
  <c r="AM90" i="3"/>
  <c r="AM89" i="3"/>
  <c r="AM88" i="3"/>
  <c r="AM87" i="3"/>
  <c r="AM86" i="3"/>
  <c r="AM85" i="3"/>
  <c r="AM84" i="3"/>
  <c r="AS82" i="3"/>
  <c r="AR82" i="3"/>
  <c r="AQ82" i="3"/>
  <c r="AP82" i="3"/>
  <c r="AO82" i="3"/>
  <c r="AN82" i="3"/>
  <c r="AS81" i="3"/>
  <c r="AR81" i="3"/>
  <c r="AQ81" i="3"/>
  <c r="AP81" i="3"/>
  <c r="AO81" i="3"/>
  <c r="AN81" i="3"/>
  <c r="AS80" i="3"/>
  <c r="AR80" i="3"/>
  <c r="AQ80" i="3"/>
  <c r="AP80" i="3"/>
  <c r="AO80" i="3"/>
  <c r="AN80" i="3"/>
  <c r="AS79" i="3"/>
  <c r="AR79" i="3"/>
  <c r="AQ79" i="3"/>
  <c r="AP79" i="3"/>
  <c r="AO79" i="3"/>
  <c r="AN79" i="3"/>
  <c r="AS78" i="3"/>
  <c r="AR78" i="3"/>
  <c r="AQ78" i="3"/>
  <c r="AP78" i="3"/>
  <c r="AO78" i="3"/>
  <c r="AN78" i="3"/>
  <c r="AS77" i="3"/>
  <c r="AR77" i="3"/>
  <c r="AQ77" i="3"/>
  <c r="AP77" i="3"/>
  <c r="AO77" i="3"/>
  <c r="AN77" i="3"/>
  <c r="AS76" i="3"/>
  <c r="AR76" i="3"/>
  <c r="AQ76" i="3"/>
  <c r="AP76" i="3"/>
  <c r="AO76" i="3"/>
  <c r="AN76" i="3"/>
  <c r="AM82" i="3"/>
  <c r="AM81" i="3"/>
  <c r="AM80" i="3"/>
  <c r="AM79" i="3"/>
  <c r="AM78" i="3"/>
  <c r="AM77" i="3"/>
  <c r="AM76" i="3"/>
  <c r="AS66" i="3"/>
  <c r="AR66" i="3"/>
  <c r="AQ66" i="3"/>
  <c r="AP66" i="3"/>
  <c r="AO66" i="3"/>
  <c r="AN66" i="3"/>
  <c r="AS65" i="3"/>
  <c r="AR65" i="3"/>
  <c r="AQ65" i="3"/>
  <c r="AP65" i="3"/>
  <c r="AO65" i="3"/>
  <c r="AN65" i="3"/>
  <c r="AS64" i="3"/>
  <c r="AR64" i="3"/>
  <c r="AQ64" i="3"/>
  <c r="AP64" i="3"/>
  <c r="AO64" i="3"/>
  <c r="AN64" i="3"/>
  <c r="AS63" i="3"/>
  <c r="AR63" i="3"/>
  <c r="AQ63" i="3"/>
  <c r="AP63" i="3"/>
  <c r="AO63" i="3"/>
  <c r="AN63" i="3"/>
  <c r="AS62" i="3"/>
  <c r="AR62" i="3"/>
  <c r="AQ62" i="3"/>
  <c r="AP62" i="3"/>
  <c r="AO62" i="3"/>
  <c r="AN62" i="3"/>
  <c r="AS61" i="3"/>
  <c r="AR61" i="3"/>
  <c r="AQ61" i="3"/>
  <c r="AP61" i="3"/>
  <c r="AO61" i="3"/>
  <c r="AN61" i="3"/>
  <c r="AS60" i="3"/>
  <c r="AR60" i="3"/>
  <c r="AQ60" i="3"/>
  <c r="AP60" i="3"/>
  <c r="AO60" i="3"/>
  <c r="AN60" i="3"/>
  <c r="AM66" i="3"/>
  <c r="AM65" i="3"/>
  <c r="AM64" i="3"/>
  <c r="AM63" i="3"/>
  <c r="AM62" i="3"/>
  <c r="AM61" i="3"/>
  <c r="AM60" i="3"/>
  <c r="AS58" i="3"/>
  <c r="AR58" i="3"/>
  <c r="AQ58" i="3"/>
  <c r="AP58" i="3"/>
  <c r="AO58" i="3"/>
  <c r="AN58" i="3"/>
  <c r="AS57" i="3"/>
  <c r="AR57" i="3"/>
  <c r="AQ57" i="3"/>
  <c r="AP57" i="3"/>
  <c r="AO57" i="3"/>
  <c r="AN57" i="3"/>
  <c r="AS56" i="3"/>
  <c r="AR56" i="3"/>
  <c r="AQ56" i="3"/>
  <c r="AP56" i="3"/>
  <c r="AO56" i="3"/>
  <c r="AN56" i="3"/>
  <c r="AS55" i="3"/>
  <c r="AR55" i="3"/>
  <c r="AQ55" i="3"/>
  <c r="AP55" i="3"/>
  <c r="AO55" i="3"/>
  <c r="AN55" i="3"/>
  <c r="AS54" i="3"/>
  <c r="AR54" i="3"/>
  <c r="AQ54" i="3"/>
  <c r="AP54" i="3"/>
  <c r="AO54" i="3"/>
  <c r="AN54" i="3"/>
  <c r="AS53" i="3"/>
  <c r="AR53" i="3"/>
  <c r="AQ53" i="3"/>
  <c r="AP53" i="3"/>
  <c r="AO53" i="3"/>
  <c r="AN53" i="3"/>
  <c r="AS52" i="3"/>
  <c r="AR52" i="3"/>
  <c r="AQ52" i="3"/>
  <c r="AP52" i="3"/>
  <c r="AO52" i="3"/>
  <c r="AN52" i="3"/>
  <c r="AM58" i="3"/>
  <c r="AM57" i="3"/>
  <c r="AM56" i="3"/>
  <c r="AM55" i="3"/>
  <c r="AM54" i="3"/>
  <c r="AM53" i="3"/>
  <c r="AM52" i="3"/>
  <c r="AS42" i="3"/>
  <c r="AR42" i="3"/>
  <c r="AQ42" i="3"/>
  <c r="AP42" i="3"/>
  <c r="AO42" i="3"/>
  <c r="AN42" i="3"/>
  <c r="AS41" i="3"/>
  <c r="AR41" i="3"/>
  <c r="AQ41" i="3"/>
  <c r="AP41" i="3"/>
  <c r="AO41" i="3"/>
  <c r="AN41" i="3"/>
  <c r="AS40" i="3"/>
  <c r="AR40" i="3"/>
  <c r="AQ40" i="3"/>
  <c r="AP40" i="3"/>
  <c r="AO40" i="3"/>
  <c r="AN40" i="3"/>
  <c r="AS39" i="3"/>
  <c r="AR39" i="3"/>
  <c r="AQ39" i="3"/>
  <c r="AP39" i="3"/>
  <c r="AO39" i="3"/>
  <c r="AN39" i="3"/>
  <c r="AS38" i="3"/>
  <c r="AR38" i="3"/>
  <c r="AQ38" i="3"/>
  <c r="AP38" i="3"/>
  <c r="AO38" i="3"/>
  <c r="AN38" i="3"/>
  <c r="AS37" i="3"/>
  <c r="AR37" i="3"/>
  <c r="AQ37" i="3"/>
  <c r="AP37" i="3"/>
  <c r="AO37" i="3"/>
  <c r="AN37" i="3"/>
  <c r="AS36" i="3"/>
  <c r="AR36" i="3"/>
  <c r="AQ36" i="3"/>
  <c r="AP36" i="3"/>
  <c r="AO36" i="3"/>
  <c r="AN36" i="3"/>
  <c r="AM42" i="3"/>
  <c r="AM41" i="3"/>
  <c r="AM40" i="3"/>
  <c r="AM39" i="3"/>
  <c r="AM38" i="3"/>
  <c r="AM37" i="3"/>
  <c r="AM36" i="3"/>
  <c r="AS34" i="3"/>
  <c r="AR34" i="3"/>
  <c r="AQ34" i="3"/>
  <c r="AP34" i="3"/>
  <c r="AO34" i="3"/>
  <c r="AN34" i="3"/>
  <c r="AS33" i="3"/>
  <c r="AR33" i="3"/>
  <c r="AQ33" i="3"/>
  <c r="AP33" i="3"/>
  <c r="AO33" i="3"/>
  <c r="AN33" i="3"/>
  <c r="AS32" i="3"/>
  <c r="AR32" i="3"/>
  <c r="AQ32" i="3"/>
  <c r="AP32" i="3"/>
  <c r="AO32" i="3"/>
  <c r="AN32" i="3"/>
  <c r="AS31" i="3"/>
  <c r="AR31" i="3"/>
  <c r="AQ31" i="3"/>
  <c r="AP31" i="3"/>
  <c r="AO31" i="3"/>
  <c r="AN31" i="3"/>
  <c r="AS30" i="3"/>
  <c r="AR30" i="3"/>
  <c r="AQ30" i="3"/>
  <c r="AP30" i="3"/>
  <c r="AO30" i="3"/>
  <c r="AN30" i="3"/>
  <c r="AS29" i="3"/>
  <c r="AR29" i="3"/>
  <c r="AQ29" i="3"/>
  <c r="AP29" i="3"/>
  <c r="AO29" i="3"/>
  <c r="AN29" i="3"/>
  <c r="AS28" i="3"/>
  <c r="AR28" i="3"/>
  <c r="AQ28" i="3"/>
  <c r="AP28" i="3"/>
  <c r="AO28" i="3"/>
  <c r="AN28" i="3"/>
  <c r="AM34" i="3"/>
  <c r="AM33" i="3"/>
  <c r="AM32" i="3"/>
  <c r="AM31" i="3"/>
  <c r="AM30" i="3"/>
  <c r="AM29" i="3"/>
  <c r="AM28" i="3"/>
  <c r="AS18" i="3"/>
  <c r="AR18" i="3"/>
  <c r="AQ18" i="3"/>
  <c r="AP18" i="3"/>
  <c r="AO18" i="3"/>
  <c r="AN18" i="3"/>
  <c r="AS17" i="3"/>
  <c r="AR17" i="3"/>
  <c r="AQ17" i="3"/>
  <c r="AP17" i="3"/>
  <c r="AO17" i="3"/>
  <c r="AN17" i="3"/>
  <c r="AS16" i="3"/>
  <c r="AR16" i="3"/>
  <c r="AQ16" i="3"/>
  <c r="AP16" i="3"/>
  <c r="AO16" i="3"/>
  <c r="AN16" i="3"/>
  <c r="AS15" i="3"/>
  <c r="AR15" i="3"/>
  <c r="AQ15" i="3"/>
  <c r="AP15" i="3"/>
  <c r="AO15" i="3"/>
  <c r="AN15" i="3"/>
  <c r="AS14" i="3"/>
  <c r="AR14" i="3"/>
  <c r="AQ14" i="3"/>
  <c r="AP14" i="3"/>
  <c r="AO14" i="3"/>
  <c r="AN14" i="3"/>
  <c r="AS13" i="3"/>
  <c r="AR13" i="3"/>
  <c r="AQ13" i="3"/>
  <c r="AP13" i="3"/>
  <c r="AO13" i="3"/>
  <c r="AN13" i="3"/>
  <c r="AS12" i="3"/>
  <c r="AR12" i="3"/>
  <c r="AQ12" i="3"/>
  <c r="AP12" i="3"/>
  <c r="AO12" i="3"/>
  <c r="AN12" i="3"/>
  <c r="AM18" i="3"/>
  <c r="AM17" i="3"/>
  <c r="AM16" i="3"/>
  <c r="AM15" i="3"/>
  <c r="AM14" i="3"/>
  <c r="AM13" i="3"/>
  <c r="AM12" i="3"/>
  <c r="AS10" i="3"/>
  <c r="AR10" i="3"/>
  <c r="AQ10" i="3"/>
  <c r="AP10" i="3"/>
  <c r="AO10" i="3"/>
  <c r="AN10" i="3"/>
  <c r="AS9" i="3"/>
  <c r="AR9" i="3"/>
  <c r="AQ9" i="3"/>
  <c r="AP9" i="3"/>
  <c r="AO9" i="3"/>
  <c r="AN9" i="3"/>
  <c r="AS8" i="3"/>
  <c r="AR8" i="3"/>
  <c r="AQ8" i="3"/>
  <c r="AP8" i="3"/>
  <c r="AO8" i="3"/>
  <c r="AN8" i="3"/>
  <c r="AS7" i="3"/>
  <c r="AR7" i="3"/>
  <c r="AQ7" i="3"/>
  <c r="AP7" i="3"/>
  <c r="AO7" i="3"/>
  <c r="AN7" i="3"/>
  <c r="AS6" i="3"/>
  <c r="AR6" i="3"/>
  <c r="AQ6" i="3"/>
  <c r="AP6" i="3"/>
  <c r="AO6" i="3"/>
  <c r="AN6" i="3"/>
  <c r="AS5" i="3"/>
  <c r="AR5" i="3"/>
  <c r="AQ5" i="3"/>
  <c r="AP5" i="3"/>
  <c r="AO5" i="3"/>
  <c r="AN5" i="3"/>
  <c r="AS4" i="3"/>
  <c r="AR4" i="3"/>
  <c r="AQ4" i="3"/>
  <c r="AP4" i="3"/>
  <c r="AO4" i="3"/>
  <c r="AN4" i="3"/>
  <c r="AM10" i="3"/>
  <c r="AM9" i="3"/>
  <c r="AM8" i="3"/>
  <c r="AM7" i="3"/>
  <c r="AM6" i="3"/>
  <c r="AM5" i="3"/>
  <c r="AM4" i="3"/>
  <c r="AF116" i="3"/>
  <c r="AG116" i="3"/>
  <c r="AH116" i="3"/>
  <c r="AI116" i="3"/>
  <c r="AJ116" i="3"/>
  <c r="AK116" i="3"/>
  <c r="AF117" i="3"/>
  <c r="AG117" i="3"/>
  <c r="AH117" i="3"/>
  <c r="AI117" i="3"/>
  <c r="AJ117" i="3"/>
  <c r="AK117" i="3"/>
  <c r="AF118" i="3"/>
  <c r="AG118" i="3"/>
  <c r="AH118" i="3"/>
  <c r="AI118" i="3"/>
  <c r="AJ118" i="3"/>
  <c r="AK118" i="3"/>
  <c r="AF119" i="3"/>
  <c r="AG119" i="3"/>
  <c r="AH119" i="3"/>
  <c r="AI119" i="3"/>
  <c r="AJ119" i="3"/>
  <c r="AK119" i="3"/>
  <c r="AF120" i="3"/>
  <c r="AG120" i="3"/>
  <c r="AH120" i="3"/>
  <c r="AI120" i="3"/>
  <c r="AJ120" i="3"/>
  <c r="AK120" i="3"/>
  <c r="AF121" i="3"/>
  <c r="AG121" i="3"/>
  <c r="AH121" i="3"/>
  <c r="AI121" i="3"/>
  <c r="AJ121" i="3"/>
  <c r="AK121" i="3"/>
  <c r="AF122" i="3"/>
  <c r="AG122" i="3"/>
  <c r="AH122" i="3"/>
  <c r="AI122" i="3"/>
  <c r="AJ122" i="3"/>
  <c r="AK122" i="3"/>
  <c r="AE117" i="3"/>
  <c r="AE118" i="3"/>
  <c r="AE119" i="3"/>
  <c r="AE120" i="3"/>
  <c r="AE121" i="3"/>
  <c r="AE122" i="3"/>
  <c r="AE116" i="3"/>
  <c r="AK106" i="3"/>
  <c r="AJ106" i="3"/>
  <c r="AI106" i="3"/>
  <c r="AH106" i="3"/>
  <c r="AG106" i="3"/>
  <c r="AF106" i="3"/>
  <c r="AK105" i="3"/>
  <c r="AJ105" i="3"/>
  <c r="AI105" i="3"/>
  <c r="AH105" i="3"/>
  <c r="AG105" i="3"/>
  <c r="AF105" i="3"/>
  <c r="AK104" i="3"/>
  <c r="AJ104" i="3"/>
  <c r="AI104" i="3"/>
  <c r="AH104" i="3"/>
  <c r="AG104" i="3"/>
  <c r="AF104" i="3"/>
  <c r="AK103" i="3"/>
  <c r="AJ103" i="3"/>
  <c r="AI103" i="3"/>
  <c r="AH103" i="3"/>
  <c r="AG103" i="3"/>
  <c r="AF103" i="3"/>
  <c r="AK102" i="3"/>
  <c r="AJ102" i="3"/>
  <c r="AI102" i="3"/>
  <c r="AH102" i="3"/>
  <c r="AG102" i="3"/>
  <c r="AF102" i="3"/>
  <c r="AK101" i="3"/>
  <c r="AJ101" i="3"/>
  <c r="AI101" i="3"/>
  <c r="AH101" i="3"/>
  <c r="AG101" i="3"/>
  <c r="AF101" i="3"/>
  <c r="AK100" i="3"/>
  <c r="AJ100" i="3"/>
  <c r="AI100" i="3"/>
  <c r="AH100" i="3"/>
  <c r="AG100" i="3"/>
  <c r="AF100" i="3"/>
  <c r="AE106" i="3"/>
  <c r="AE105" i="3"/>
  <c r="AE104" i="3"/>
  <c r="AE103" i="3"/>
  <c r="AE102" i="3"/>
  <c r="AE101" i="3"/>
  <c r="AE100" i="3"/>
  <c r="AK90" i="3"/>
  <c r="AJ90" i="3"/>
  <c r="AI90" i="3"/>
  <c r="AH90" i="3"/>
  <c r="AG90" i="3"/>
  <c r="AF90" i="3"/>
  <c r="AK89" i="3"/>
  <c r="AJ89" i="3"/>
  <c r="AI89" i="3"/>
  <c r="AH89" i="3"/>
  <c r="AG89" i="3"/>
  <c r="AF89" i="3"/>
  <c r="AK88" i="3"/>
  <c r="AJ88" i="3"/>
  <c r="AI88" i="3"/>
  <c r="AH88" i="3"/>
  <c r="AG88" i="3"/>
  <c r="AF88" i="3"/>
  <c r="AK87" i="3"/>
  <c r="AJ87" i="3"/>
  <c r="AI87" i="3"/>
  <c r="AH87" i="3"/>
  <c r="AG87" i="3"/>
  <c r="AF87" i="3"/>
  <c r="AK86" i="3"/>
  <c r="AJ86" i="3"/>
  <c r="AI86" i="3"/>
  <c r="AH86" i="3"/>
  <c r="AG86" i="3"/>
  <c r="AF86" i="3"/>
  <c r="AK85" i="3"/>
  <c r="AJ85" i="3"/>
  <c r="AI85" i="3"/>
  <c r="AH85" i="3"/>
  <c r="AG85" i="3"/>
  <c r="AF85" i="3"/>
  <c r="AK84" i="3"/>
  <c r="AJ84" i="3"/>
  <c r="AI84" i="3"/>
  <c r="AH84" i="3"/>
  <c r="AG84" i="3"/>
  <c r="AF84" i="3"/>
  <c r="AE90" i="3"/>
  <c r="AE89" i="3"/>
  <c r="AE88" i="3"/>
  <c r="AE87" i="3"/>
  <c r="AE86" i="3"/>
  <c r="AE85" i="3"/>
  <c r="AE84" i="3"/>
  <c r="AK74" i="3"/>
  <c r="AJ74" i="3"/>
  <c r="AI74" i="3"/>
  <c r="AH74" i="3"/>
  <c r="AG74" i="3"/>
  <c r="AF74" i="3"/>
  <c r="AK73" i="3"/>
  <c r="AJ73" i="3"/>
  <c r="AI73" i="3"/>
  <c r="AH73" i="3"/>
  <c r="AG73" i="3"/>
  <c r="AF73" i="3"/>
  <c r="AK72" i="3"/>
  <c r="AJ72" i="3"/>
  <c r="AI72" i="3"/>
  <c r="AH72" i="3"/>
  <c r="AG72" i="3"/>
  <c r="AF72" i="3"/>
  <c r="AK71" i="3"/>
  <c r="AJ71" i="3"/>
  <c r="AI71" i="3"/>
  <c r="AH71" i="3"/>
  <c r="AG71" i="3"/>
  <c r="AF71" i="3"/>
  <c r="AK70" i="3"/>
  <c r="AJ70" i="3"/>
  <c r="AI70" i="3"/>
  <c r="AH70" i="3"/>
  <c r="AG70" i="3"/>
  <c r="AF70" i="3"/>
  <c r="AK69" i="3"/>
  <c r="AJ69" i="3"/>
  <c r="AI69" i="3"/>
  <c r="AH69" i="3"/>
  <c r="AG69" i="3"/>
  <c r="AF69" i="3"/>
  <c r="AK68" i="3"/>
  <c r="AJ68" i="3"/>
  <c r="AI68" i="3"/>
  <c r="AH68" i="3"/>
  <c r="AG68" i="3"/>
  <c r="AF68" i="3"/>
  <c r="AE74" i="3"/>
  <c r="AE73" i="3"/>
  <c r="AE72" i="3"/>
  <c r="AE71" i="3"/>
  <c r="AE70" i="3"/>
  <c r="AE69" i="3"/>
  <c r="AE68" i="3"/>
  <c r="AK58" i="3"/>
  <c r="AJ58" i="3"/>
  <c r="AI58" i="3"/>
  <c r="AH58" i="3"/>
  <c r="AG58" i="3"/>
  <c r="AF58" i="3"/>
  <c r="AK57" i="3"/>
  <c r="AJ57" i="3"/>
  <c r="AI57" i="3"/>
  <c r="AH57" i="3"/>
  <c r="AG57" i="3"/>
  <c r="AF57" i="3"/>
  <c r="AK56" i="3"/>
  <c r="AJ56" i="3"/>
  <c r="AI56" i="3"/>
  <c r="AH56" i="3"/>
  <c r="AG56" i="3"/>
  <c r="AF56" i="3"/>
  <c r="AK55" i="3"/>
  <c r="AJ55" i="3"/>
  <c r="AI55" i="3"/>
  <c r="AH55" i="3"/>
  <c r="AG55" i="3"/>
  <c r="AF55" i="3"/>
  <c r="AK54" i="3"/>
  <c r="AJ54" i="3"/>
  <c r="AI54" i="3"/>
  <c r="AH54" i="3"/>
  <c r="AG54" i="3"/>
  <c r="AF54" i="3"/>
  <c r="AK53" i="3"/>
  <c r="AJ53" i="3"/>
  <c r="AI53" i="3"/>
  <c r="AH53" i="3"/>
  <c r="AG53" i="3"/>
  <c r="AF53" i="3"/>
  <c r="AK52" i="3"/>
  <c r="AJ52" i="3"/>
  <c r="AI52" i="3"/>
  <c r="AH52" i="3"/>
  <c r="AG52" i="3"/>
  <c r="AF52" i="3"/>
  <c r="AE58" i="3"/>
  <c r="AE57" i="3"/>
  <c r="AE56" i="3"/>
  <c r="AE55" i="3"/>
  <c r="AE54" i="3"/>
  <c r="AE53" i="3"/>
  <c r="AE52" i="3"/>
  <c r="AK114" i="3"/>
  <c r="AJ114" i="3"/>
  <c r="AI114" i="3"/>
  <c r="AH114" i="3"/>
  <c r="AG114" i="3"/>
  <c r="AF114" i="3"/>
  <c r="AK113" i="3"/>
  <c r="AJ113" i="3"/>
  <c r="AI113" i="3"/>
  <c r="AH113" i="3"/>
  <c r="AG113" i="3"/>
  <c r="AF113" i="3"/>
  <c r="AK112" i="3"/>
  <c r="AJ112" i="3"/>
  <c r="AI112" i="3"/>
  <c r="AH112" i="3"/>
  <c r="AG112" i="3"/>
  <c r="AF112" i="3"/>
  <c r="AK111" i="3"/>
  <c r="AJ111" i="3"/>
  <c r="AI111" i="3"/>
  <c r="AH111" i="3"/>
  <c r="AG111" i="3"/>
  <c r="AF111" i="3"/>
  <c r="AK110" i="3"/>
  <c r="AJ110" i="3"/>
  <c r="AI110" i="3"/>
  <c r="AH110" i="3"/>
  <c r="AG110" i="3"/>
  <c r="AF110" i="3"/>
  <c r="AK109" i="3"/>
  <c r="AJ109" i="3"/>
  <c r="AI109" i="3"/>
  <c r="AH109" i="3"/>
  <c r="AG109" i="3"/>
  <c r="AF109" i="3"/>
  <c r="AK108" i="3"/>
  <c r="AJ108" i="3"/>
  <c r="AI108" i="3"/>
  <c r="AH108" i="3"/>
  <c r="AG108" i="3"/>
  <c r="AF108" i="3"/>
  <c r="AE114" i="3"/>
  <c r="AE113" i="3"/>
  <c r="AE112" i="3"/>
  <c r="AE111" i="3"/>
  <c r="AE110" i="3"/>
  <c r="AE109" i="3"/>
  <c r="AE108" i="3"/>
  <c r="AK98" i="3"/>
  <c r="AJ98" i="3"/>
  <c r="AI98" i="3"/>
  <c r="AH98" i="3"/>
  <c r="AG98" i="3"/>
  <c r="AF98" i="3"/>
  <c r="AK97" i="3"/>
  <c r="AJ97" i="3"/>
  <c r="AI97" i="3"/>
  <c r="AH97" i="3"/>
  <c r="AG97" i="3"/>
  <c r="AF97" i="3"/>
  <c r="AK96" i="3"/>
  <c r="AJ96" i="3"/>
  <c r="AI96" i="3"/>
  <c r="AH96" i="3"/>
  <c r="AG96" i="3"/>
  <c r="AF96" i="3"/>
  <c r="AK95" i="3"/>
  <c r="AJ95" i="3"/>
  <c r="AI95" i="3"/>
  <c r="AH95" i="3"/>
  <c r="AG95" i="3"/>
  <c r="AF95" i="3"/>
  <c r="AK94" i="3"/>
  <c r="AJ94" i="3"/>
  <c r="AI94" i="3"/>
  <c r="AH94" i="3"/>
  <c r="AG94" i="3"/>
  <c r="AF94" i="3"/>
  <c r="AK93" i="3"/>
  <c r="AJ93" i="3"/>
  <c r="AI93" i="3"/>
  <c r="AH93" i="3"/>
  <c r="AG93" i="3"/>
  <c r="AF93" i="3"/>
  <c r="AK92" i="3"/>
  <c r="AJ92" i="3"/>
  <c r="AI92" i="3"/>
  <c r="AH92" i="3"/>
  <c r="AG92" i="3"/>
  <c r="AF92" i="3"/>
  <c r="AE98" i="3"/>
  <c r="AE97" i="3"/>
  <c r="AE96" i="3"/>
  <c r="AE95" i="3"/>
  <c r="AE94" i="3"/>
  <c r="AE93" i="3"/>
  <c r="AE92" i="3"/>
  <c r="AK82" i="3"/>
  <c r="AJ82" i="3"/>
  <c r="AI82" i="3"/>
  <c r="AH82" i="3"/>
  <c r="AG82" i="3"/>
  <c r="AF82" i="3"/>
  <c r="AK81" i="3"/>
  <c r="AJ81" i="3"/>
  <c r="AI81" i="3"/>
  <c r="AH81" i="3"/>
  <c r="AG81" i="3"/>
  <c r="AF81" i="3"/>
  <c r="AK80" i="3"/>
  <c r="AJ80" i="3"/>
  <c r="AI80" i="3"/>
  <c r="AH80" i="3"/>
  <c r="AG80" i="3"/>
  <c r="AF80" i="3"/>
  <c r="AK79" i="3"/>
  <c r="AJ79" i="3"/>
  <c r="AI79" i="3"/>
  <c r="AH79" i="3"/>
  <c r="AG79" i="3"/>
  <c r="AF79" i="3"/>
  <c r="AK78" i="3"/>
  <c r="AJ78" i="3"/>
  <c r="AI78" i="3"/>
  <c r="AH78" i="3"/>
  <c r="AG78" i="3"/>
  <c r="AF78" i="3"/>
  <c r="AK77" i="3"/>
  <c r="AJ77" i="3"/>
  <c r="AI77" i="3"/>
  <c r="AH77" i="3"/>
  <c r="AG77" i="3"/>
  <c r="AF77" i="3"/>
  <c r="AK76" i="3"/>
  <c r="AJ76" i="3"/>
  <c r="AI76" i="3"/>
  <c r="AH76" i="3"/>
  <c r="AG76" i="3"/>
  <c r="AF76" i="3"/>
  <c r="AE82" i="3"/>
  <c r="AE81" i="3"/>
  <c r="AE80" i="3"/>
  <c r="AE79" i="3"/>
  <c r="AE78" i="3"/>
  <c r="AE77" i="3"/>
  <c r="AE76" i="3"/>
  <c r="AK66" i="3"/>
  <c r="AJ66" i="3"/>
  <c r="AI66" i="3"/>
  <c r="AH66" i="3"/>
  <c r="AG66" i="3"/>
  <c r="AF66" i="3"/>
  <c r="AK65" i="3"/>
  <c r="AJ65" i="3"/>
  <c r="AI65" i="3"/>
  <c r="AH65" i="3"/>
  <c r="AG65" i="3"/>
  <c r="AF65" i="3"/>
  <c r="AK64" i="3"/>
  <c r="AJ64" i="3"/>
  <c r="AI64" i="3"/>
  <c r="AH64" i="3"/>
  <c r="AG64" i="3"/>
  <c r="AF64" i="3"/>
  <c r="AK63" i="3"/>
  <c r="AJ63" i="3"/>
  <c r="AI63" i="3"/>
  <c r="AH63" i="3"/>
  <c r="AG63" i="3"/>
  <c r="AF63" i="3"/>
  <c r="AK62" i="3"/>
  <c r="AJ62" i="3"/>
  <c r="AI62" i="3"/>
  <c r="AH62" i="3"/>
  <c r="AG62" i="3"/>
  <c r="AF62" i="3"/>
  <c r="AK61" i="3"/>
  <c r="AJ61" i="3"/>
  <c r="AI61" i="3"/>
  <c r="AH61" i="3"/>
  <c r="AG61" i="3"/>
  <c r="AF61" i="3"/>
  <c r="AK60" i="3"/>
  <c r="AJ60" i="3"/>
  <c r="AI60" i="3"/>
  <c r="AH60" i="3"/>
  <c r="AG60" i="3"/>
  <c r="AF60" i="3"/>
  <c r="AE66" i="3"/>
  <c r="AE65" i="3"/>
  <c r="AE64" i="3"/>
  <c r="AE63" i="3"/>
  <c r="AE62" i="3"/>
  <c r="AE61" i="3"/>
  <c r="AE60" i="3"/>
  <c r="AK42" i="3"/>
  <c r="AJ42" i="3"/>
  <c r="AI42" i="3"/>
  <c r="AH42" i="3"/>
  <c r="AG42" i="3"/>
  <c r="AF42" i="3"/>
  <c r="AK41" i="3"/>
  <c r="AJ41" i="3"/>
  <c r="AI41" i="3"/>
  <c r="AH41" i="3"/>
  <c r="AG41" i="3"/>
  <c r="AF41" i="3"/>
  <c r="AK40" i="3"/>
  <c r="AJ40" i="3"/>
  <c r="AI40" i="3"/>
  <c r="AH40" i="3"/>
  <c r="AG40" i="3"/>
  <c r="AF40" i="3"/>
  <c r="AK39" i="3"/>
  <c r="AJ39" i="3"/>
  <c r="AI39" i="3"/>
  <c r="AH39" i="3"/>
  <c r="AG39" i="3"/>
  <c r="AF39" i="3"/>
  <c r="AK38" i="3"/>
  <c r="AJ38" i="3"/>
  <c r="AI38" i="3"/>
  <c r="AH38" i="3"/>
  <c r="AG38" i="3"/>
  <c r="AF38" i="3"/>
  <c r="AK37" i="3"/>
  <c r="AJ37" i="3"/>
  <c r="AI37" i="3"/>
  <c r="AH37" i="3"/>
  <c r="AG37" i="3"/>
  <c r="AF37" i="3"/>
  <c r="AK36" i="3"/>
  <c r="AJ36" i="3"/>
  <c r="AI36" i="3"/>
  <c r="AH36" i="3"/>
  <c r="AG36" i="3"/>
  <c r="AF36" i="3"/>
  <c r="AE42" i="3"/>
  <c r="AE41" i="3"/>
  <c r="AE40" i="3"/>
  <c r="AE39" i="3"/>
  <c r="AE38" i="3"/>
  <c r="AE37" i="3"/>
  <c r="AE36" i="3"/>
  <c r="AK50" i="3"/>
  <c r="AJ50" i="3"/>
  <c r="AI50" i="3"/>
  <c r="AH50" i="3"/>
  <c r="AG50" i="3"/>
  <c r="AF50" i="3"/>
  <c r="AE50" i="3"/>
  <c r="AK49" i="3"/>
  <c r="AJ49" i="3"/>
  <c r="AI49" i="3"/>
  <c r="AH49" i="3"/>
  <c r="AG49" i="3"/>
  <c r="AF49" i="3"/>
  <c r="AE49" i="3"/>
  <c r="AK48" i="3"/>
  <c r="AJ48" i="3"/>
  <c r="AI48" i="3"/>
  <c r="AH48" i="3"/>
  <c r="AG48" i="3"/>
  <c r="AF48" i="3"/>
  <c r="AE48" i="3"/>
  <c r="AK47" i="3"/>
  <c r="AJ47" i="3"/>
  <c r="AI47" i="3"/>
  <c r="AH47" i="3"/>
  <c r="AG47" i="3"/>
  <c r="AF47" i="3"/>
  <c r="AE47" i="3"/>
  <c r="AK46" i="3"/>
  <c r="AJ46" i="3"/>
  <c r="AI46" i="3"/>
  <c r="AH46" i="3"/>
  <c r="AG46" i="3"/>
  <c r="AF46" i="3"/>
  <c r="AE46" i="3"/>
  <c r="AK45" i="3"/>
  <c r="AJ45" i="3"/>
  <c r="AI45" i="3"/>
  <c r="AH45" i="3"/>
  <c r="AG45" i="3"/>
  <c r="AF45" i="3"/>
  <c r="AE45" i="3"/>
  <c r="AK44" i="3"/>
  <c r="AJ44" i="3"/>
  <c r="AI44" i="3"/>
  <c r="AH44" i="3"/>
  <c r="AG44" i="3"/>
  <c r="AF44" i="3"/>
  <c r="AE44" i="3"/>
  <c r="AK34" i="3"/>
  <c r="AJ34" i="3"/>
  <c r="AI34" i="3"/>
  <c r="AH34" i="3"/>
  <c r="AG34" i="3"/>
  <c r="AF34" i="3"/>
  <c r="AK33" i="3"/>
  <c r="AJ33" i="3"/>
  <c r="AI33" i="3"/>
  <c r="AH33" i="3"/>
  <c r="AG33" i="3"/>
  <c r="AF33" i="3"/>
  <c r="AK32" i="3"/>
  <c r="AJ32" i="3"/>
  <c r="AI32" i="3"/>
  <c r="AH32" i="3"/>
  <c r="AG32" i="3"/>
  <c r="AF32" i="3"/>
  <c r="AK31" i="3"/>
  <c r="AJ31" i="3"/>
  <c r="AI31" i="3"/>
  <c r="AH31" i="3"/>
  <c r="AG31" i="3"/>
  <c r="AF31" i="3"/>
  <c r="AK30" i="3"/>
  <c r="AJ30" i="3"/>
  <c r="AI30" i="3"/>
  <c r="AH30" i="3"/>
  <c r="AG30" i="3"/>
  <c r="AF30" i="3"/>
  <c r="AK29" i="3"/>
  <c r="AJ29" i="3"/>
  <c r="AI29" i="3"/>
  <c r="AH29" i="3"/>
  <c r="AG29" i="3"/>
  <c r="AF29" i="3"/>
  <c r="AK28" i="3"/>
  <c r="AJ28" i="3"/>
  <c r="AI28" i="3"/>
  <c r="AH28" i="3"/>
  <c r="AG28" i="3"/>
  <c r="AF28" i="3"/>
  <c r="AE34" i="3"/>
  <c r="AE33" i="3"/>
  <c r="AE32" i="3"/>
  <c r="AE31" i="3"/>
  <c r="AE30" i="3"/>
  <c r="AE29" i="3"/>
  <c r="AE28" i="3"/>
  <c r="AK3" i="3"/>
  <c r="AS3" i="3" s="1"/>
  <c r="B4" i="5"/>
  <c r="C4" i="5" s="1"/>
  <c r="B5" i="5"/>
  <c r="C5" i="5" s="1"/>
  <c r="B6" i="5"/>
  <c r="C6" i="5" s="1"/>
  <c r="B7" i="5"/>
  <c r="B8" i="5"/>
  <c r="B9" i="5"/>
  <c r="B17" i="5" s="1"/>
  <c r="B3" i="5"/>
  <c r="X114" i="5"/>
  <c r="W114" i="5"/>
  <c r="V114" i="5"/>
  <c r="U114" i="5"/>
  <c r="T114" i="5"/>
  <c r="S114" i="5"/>
  <c r="R114" i="5"/>
  <c r="X106" i="5"/>
  <c r="W106" i="5"/>
  <c r="V106" i="5"/>
  <c r="U106" i="5"/>
  <c r="T106" i="5"/>
  <c r="S106" i="5"/>
  <c r="R106" i="5"/>
  <c r="X98" i="5"/>
  <c r="W98" i="5"/>
  <c r="V98" i="5"/>
  <c r="U98" i="5"/>
  <c r="T98" i="5"/>
  <c r="S98" i="5"/>
  <c r="R98" i="5"/>
  <c r="X90" i="5"/>
  <c r="W90" i="5"/>
  <c r="V90" i="5"/>
  <c r="U90" i="5"/>
  <c r="T90" i="5"/>
  <c r="S90" i="5"/>
  <c r="R90" i="5"/>
  <c r="X82" i="5"/>
  <c r="W82" i="5"/>
  <c r="V82" i="5"/>
  <c r="U82" i="5"/>
  <c r="T82" i="5"/>
  <c r="S82" i="5"/>
  <c r="R82" i="5"/>
  <c r="X74" i="5"/>
  <c r="W74" i="5"/>
  <c r="V74" i="5"/>
  <c r="U74" i="5"/>
  <c r="T74" i="5"/>
  <c r="S74" i="5"/>
  <c r="R74" i="5"/>
  <c r="X66" i="5"/>
  <c r="W66" i="5"/>
  <c r="V66" i="5"/>
  <c r="U66" i="5"/>
  <c r="T66" i="5"/>
  <c r="S66" i="5"/>
  <c r="R66" i="5"/>
  <c r="X58" i="5"/>
  <c r="W58" i="5"/>
  <c r="V58" i="5"/>
  <c r="U58" i="5"/>
  <c r="T58" i="5"/>
  <c r="S58" i="5"/>
  <c r="R58" i="5"/>
  <c r="X50" i="5"/>
  <c r="W50" i="5"/>
  <c r="V50" i="5"/>
  <c r="U50" i="5"/>
  <c r="T50" i="5"/>
  <c r="S50" i="5"/>
  <c r="R50" i="5"/>
  <c r="X42" i="5"/>
  <c r="W42" i="5"/>
  <c r="V42" i="5"/>
  <c r="U42" i="5"/>
  <c r="T42" i="5"/>
  <c r="S42" i="5"/>
  <c r="R42" i="5"/>
  <c r="X34" i="5"/>
  <c r="W34" i="5"/>
  <c r="V34" i="5"/>
  <c r="U34" i="5"/>
  <c r="T34" i="5"/>
  <c r="S34" i="5"/>
  <c r="R34" i="5"/>
  <c r="A33" i="5"/>
  <c r="A41" i="5" s="1"/>
  <c r="A49" i="5" s="1"/>
  <c r="A57" i="5" s="1"/>
  <c r="A65" i="5" s="1"/>
  <c r="A73" i="5" s="1"/>
  <c r="A81" i="5" s="1"/>
  <c r="A89" i="5" s="1"/>
  <c r="A97" i="5" s="1"/>
  <c r="A105" i="5" s="1"/>
  <c r="A113" i="5" s="1"/>
  <c r="A121" i="5" s="1"/>
  <c r="A27" i="5"/>
  <c r="A35" i="5" s="1"/>
  <c r="A43" i="5" s="1"/>
  <c r="A51" i="5" s="1"/>
  <c r="A59" i="5" s="1"/>
  <c r="A67" i="5" s="1"/>
  <c r="A75" i="5" s="1"/>
  <c r="A83" i="5" s="1"/>
  <c r="A91" i="5" s="1"/>
  <c r="A99" i="5" s="1"/>
  <c r="A107" i="5" s="1"/>
  <c r="A115" i="5" s="1"/>
  <c r="X26" i="5"/>
  <c r="W26" i="5"/>
  <c r="V26" i="5"/>
  <c r="U26" i="5"/>
  <c r="T26" i="5"/>
  <c r="S26" i="5"/>
  <c r="R26" i="5"/>
  <c r="A24" i="5"/>
  <c r="A32" i="5" s="1"/>
  <c r="A40" i="5" s="1"/>
  <c r="A48" i="5" s="1"/>
  <c r="A56" i="5" s="1"/>
  <c r="A64" i="5" s="1"/>
  <c r="A72" i="5" s="1"/>
  <c r="A80" i="5" s="1"/>
  <c r="A88" i="5" s="1"/>
  <c r="A96" i="5" s="1"/>
  <c r="A104" i="5" s="1"/>
  <c r="A112" i="5" s="1"/>
  <c r="A120" i="5" s="1"/>
  <c r="A23" i="5"/>
  <c r="A31" i="5" s="1"/>
  <c r="A39" i="5" s="1"/>
  <c r="A47" i="5" s="1"/>
  <c r="A55" i="5" s="1"/>
  <c r="A63" i="5" s="1"/>
  <c r="A71" i="5" s="1"/>
  <c r="A79" i="5" s="1"/>
  <c r="A87" i="5" s="1"/>
  <c r="A95" i="5" s="1"/>
  <c r="A103" i="5" s="1"/>
  <c r="A111" i="5" s="1"/>
  <c r="A119" i="5" s="1"/>
  <c r="A21" i="5"/>
  <c r="A29" i="5" s="1"/>
  <c r="A37" i="5" s="1"/>
  <c r="A45" i="5" s="1"/>
  <c r="A53" i="5" s="1"/>
  <c r="A61" i="5" s="1"/>
  <c r="A69" i="5" s="1"/>
  <c r="A77" i="5" s="1"/>
  <c r="A85" i="5" s="1"/>
  <c r="A93" i="5" s="1"/>
  <c r="A101" i="5" s="1"/>
  <c r="A109" i="5" s="1"/>
  <c r="A117" i="5" s="1"/>
  <c r="A20" i="5"/>
  <c r="A28" i="5" s="1"/>
  <c r="A36" i="5" s="1"/>
  <c r="A44" i="5" s="1"/>
  <c r="A52" i="5" s="1"/>
  <c r="A60" i="5" s="1"/>
  <c r="A68" i="5" s="1"/>
  <c r="A76" i="5" s="1"/>
  <c r="A84" i="5" s="1"/>
  <c r="A92" i="5" s="1"/>
  <c r="A100" i="5" s="1"/>
  <c r="A108" i="5" s="1"/>
  <c r="A116" i="5" s="1"/>
  <c r="A19" i="5"/>
  <c r="X18" i="5"/>
  <c r="W18" i="5"/>
  <c r="V18" i="5"/>
  <c r="U18" i="5"/>
  <c r="T18" i="5"/>
  <c r="S18" i="5"/>
  <c r="R18" i="5"/>
  <c r="A17" i="5"/>
  <c r="A25" i="5" s="1"/>
  <c r="A16" i="5"/>
  <c r="A15" i="5"/>
  <c r="A14" i="5"/>
  <c r="A22" i="5" s="1"/>
  <c r="A30" i="5" s="1"/>
  <c r="A38" i="5" s="1"/>
  <c r="A46" i="5" s="1"/>
  <c r="A54" i="5" s="1"/>
  <c r="A62" i="5" s="1"/>
  <c r="A70" i="5" s="1"/>
  <c r="A78" i="5" s="1"/>
  <c r="A86" i="5" s="1"/>
  <c r="A94" i="5" s="1"/>
  <c r="A102" i="5" s="1"/>
  <c r="A110" i="5" s="1"/>
  <c r="A118" i="5" s="1"/>
  <c r="A13" i="5"/>
  <c r="A12" i="5"/>
  <c r="A11" i="5"/>
  <c r="X10" i="5"/>
  <c r="W10" i="5"/>
  <c r="V10" i="5"/>
  <c r="U10" i="5"/>
  <c r="T10" i="5"/>
  <c r="S10" i="5"/>
  <c r="R10" i="5"/>
  <c r="R10" i="4"/>
  <c r="S10" i="4"/>
  <c r="T10" i="4"/>
  <c r="U10" i="4"/>
  <c r="V10" i="4"/>
  <c r="W10" i="4"/>
  <c r="X10" i="4"/>
  <c r="R18" i="4"/>
  <c r="S18" i="4"/>
  <c r="T18" i="4"/>
  <c r="U18" i="4"/>
  <c r="V18" i="4"/>
  <c r="W18" i="4"/>
  <c r="X18" i="4"/>
  <c r="R26" i="4"/>
  <c r="S26" i="4"/>
  <c r="T26" i="4"/>
  <c r="U26" i="4"/>
  <c r="V26" i="4"/>
  <c r="W26" i="4"/>
  <c r="X26" i="4"/>
  <c r="R34" i="4"/>
  <c r="S34" i="4"/>
  <c r="T34" i="4"/>
  <c r="U34" i="4"/>
  <c r="V34" i="4"/>
  <c r="W34" i="4"/>
  <c r="X34" i="4"/>
  <c r="R42" i="4"/>
  <c r="S42" i="4"/>
  <c r="T42" i="4"/>
  <c r="U42" i="4"/>
  <c r="V42" i="4"/>
  <c r="W42" i="4"/>
  <c r="X42" i="4"/>
  <c r="R50" i="4"/>
  <c r="S50" i="4"/>
  <c r="T50" i="4"/>
  <c r="U50" i="4"/>
  <c r="V50" i="4"/>
  <c r="W50" i="4"/>
  <c r="X50" i="4"/>
  <c r="R58" i="4"/>
  <c r="S58" i="4"/>
  <c r="T58" i="4"/>
  <c r="U58" i="4"/>
  <c r="V58" i="4"/>
  <c r="W58" i="4"/>
  <c r="X58" i="4"/>
  <c r="R66" i="4"/>
  <c r="S66" i="4"/>
  <c r="T66" i="4"/>
  <c r="U66" i="4"/>
  <c r="V66" i="4"/>
  <c r="W66" i="4"/>
  <c r="X66" i="4"/>
  <c r="R74" i="4"/>
  <c r="S74" i="4"/>
  <c r="T74" i="4"/>
  <c r="U74" i="4"/>
  <c r="V74" i="4"/>
  <c r="W74" i="4"/>
  <c r="X74" i="4"/>
  <c r="R82" i="4"/>
  <c r="S82" i="4"/>
  <c r="T82" i="4"/>
  <c r="U82" i="4"/>
  <c r="V82" i="4"/>
  <c r="W82" i="4"/>
  <c r="X82" i="4"/>
  <c r="R90" i="4"/>
  <c r="S90" i="4"/>
  <c r="T90" i="4"/>
  <c r="U90" i="4"/>
  <c r="V90" i="4"/>
  <c r="W90" i="4"/>
  <c r="X90" i="4"/>
  <c r="R98" i="4"/>
  <c r="S98" i="4"/>
  <c r="T98" i="4"/>
  <c r="U98" i="4"/>
  <c r="V98" i="4"/>
  <c r="W98" i="4"/>
  <c r="X98" i="4"/>
  <c r="R106" i="4"/>
  <c r="S106" i="4"/>
  <c r="T106" i="4"/>
  <c r="U106" i="4"/>
  <c r="V106" i="4"/>
  <c r="W106" i="4"/>
  <c r="X106" i="4"/>
  <c r="R114" i="4"/>
  <c r="S114" i="4"/>
  <c r="T114" i="4"/>
  <c r="U114" i="4"/>
  <c r="V114" i="4"/>
  <c r="W114" i="4"/>
  <c r="X114" i="4"/>
  <c r="B4" i="4"/>
  <c r="B5" i="4"/>
  <c r="B13" i="4" s="1"/>
  <c r="B6" i="4"/>
  <c r="B7" i="4"/>
  <c r="B8" i="4"/>
  <c r="C8" i="4" s="1"/>
  <c r="C16" i="4" s="1"/>
  <c r="B9" i="4"/>
  <c r="C9" i="4" s="1"/>
  <c r="D9" i="4" s="1"/>
  <c r="B3" i="4"/>
  <c r="A121" i="4"/>
  <c r="A120" i="4"/>
  <c r="A119" i="4"/>
  <c r="A118" i="4"/>
  <c r="A117" i="4"/>
  <c r="A116" i="4"/>
  <c r="A115" i="4"/>
  <c r="A113" i="4"/>
  <c r="A112" i="4"/>
  <c r="A111" i="4"/>
  <c r="A110" i="4"/>
  <c r="A109" i="4"/>
  <c r="A108" i="4"/>
  <c r="A107" i="4"/>
  <c r="A105" i="4"/>
  <c r="A104" i="4"/>
  <c r="A103" i="4"/>
  <c r="A102" i="4"/>
  <c r="A101" i="4"/>
  <c r="A100" i="4"/>
  <c r="A99" i="4"/>
  <c r="A97" i="4"/>
  <c r="A96" i="4"/>
  <c r="A95" i="4"/>
  <c r="A94" i="4"/>
  <c r="A93" i="4"/>
  <c r="A92" i="4"/>
  <c r="A91" i="4"/>
  <c r="A89" i="4"/>
  <c r="A88" i="4"/>
  <c r="A87" i="4"/>
  <c r="A86" i="4"/>
  <c r="A85" i="4"/>
  <c r="A84" i="4"/>
  <c r="A83" i="4"/>
  <c r="A81" i="4"/>
  <c r="A80" i="4"/>
  <c r="A79" i="4"/>
  <c r="A78" i="4"/>
  <c r="A77" i="4"/>
  <c r="A76" i="4"/>
  <c r="A75" i="4"/>
  <c r="A73" i="4"/>
  <c r="A72" i="4"/>
  <c r="A71" i="4"/>
  <c r="A70" i="4"/>
  <c r="A69" i="4"/>
  <c r="A68" i="4"/>
  <c r="A67" i="4"/>
  <c r="A65" i="4"/>
  <c r="A64" i="4"/>
  <c r="A63" i="4"/>
  <c r="A62" i="4"/>
  <c r="A61" i="4"/>
  <c r="A60" i="4"/>
  <c r="A59" i="4"/>
  <c r="A57" i="4"/>
  <c r="A56" i="4"/>
  <c r="A55" i="4"/>
  <c r="A54" i="4"/>
  <c r="A53" i="4"/>
  <c r="A52" i="4"/>
  <c r="A51" i="4"/>
  <c r="A49" i="4"/>
  <c r="A48" i="4"/>
  <c r="A47" i="4"/>
  <c r="A46" i="4"/>
  <c r="A45" i="4"/>
  <c r="A44" i="4"/>
  <c r="A43" i="4"/>
  <c r="A41" i="4"/>
  <c r="A40" i="4"/>
  <c r="A39" i="4"/>
  <c r="A38" i="4"/>
  <c r="A37" i="4"/>
  <c r="A36" i="4"/>
  <c r="A35" i="4"/>
  <c r="A33" i="4"/>
  <c r="A32" i="4"/>
  <c r="A31" i="4"/>
  <c r="A30" i="4"/>
  <c r="A29" i="4"/>
  <c r="A28" i="4"/>
  <c r="A27" i="4"/>
  <c r="A25" i="4"/>
  <c r="A24" i="4"/>
  <c r="A23" i="4"/>
  <c r="A22" i="4"/>
  <c r="A21" i="4"/>
  <c r="A20" i="4"/>
  <c r="A19" i="4"/>
  <c r="A17" i="4"/>
  <c r="A16" i="4"/>
  <c r="A15" i="4"/>
  <c r="A14" i="4"/>
  <c r="A13" i="4"/>
  <c r="A12" i="4"/>
  <c r="A11" i="4"/>
  <c r="M122" i="3"/>
  <c r="L122" i="3"/>
  <c r="K122" i="3"/>
  <c r="J122" i="3"/>
  <c r="I122" i="3"/>
  <c r="H122" i="3"/>
  <c r="M121" i="3"/>
  <c r="L121" i="3"/>
  <c r="K121" i="3"/>
  <c r="J121" i="3"/>
  <c r="I121" i="3"/>
  <c r="H121" i="3"/>
  <c r="M120" i="3"/>
  <c r="L120" i="3"/>
  <c r="K120" i="3"/>
  <c r="J120" i="3"/>
  <c r="I120" i="3"/>
  <c r="H120" i="3"/>
  <c r="M119" i="3"/>
  <c r="L119" i="3"/>
  <c r="K119" i="3"/>
  <c r="J119" i="3"/>
  <c r="I119" i="3"/>
  <c r="H119" i="3"/>
  <c r="M118" i="3"/>
  <c r="L118" i="3"/>
  <c r="K118" i="3"/>
  <c r="J118" i="3"/>
  <c r="I118" i="3"/>
  <c r="H118" i="3"/>
  <c r="M117" i="3"/>
  <c r="L117" i="3"/>
  <c r="K117" i="3"/>
  <c r="J117" i="3"/>
  <c r="I117" i="3"/>
  <c r="H117" i="3"/>
  <c r="M116" i="3"/>
  <c r="L116" i="3"/>
  <c r="K116" i="3"/>
  <c r="J116" i="3"/>
  <c r="I116" i="3"/>
  <c r="H116" i="3"/>
  <c r="G122" i="3"/>
  <c r="G121" i="3"/>
  <c r="G120" i="3"/>
  <c r="G119" i="3"/>
  <c r="G118" i="3"/>
  <c r="G117" i="3"/>
  <c r="G116" i="3"/>
  <c r="M106" i="3"/>
  <c r="L106" i="3"/>
  <c r="K106" i="3"/>
  <c r="J106" i="3"/>
  <c r="I106" i="3"/>
  <c r="H106" i="3"/>
  <c r="M105" i="3"/>
  <c r="L105" i="3"/>
  <c r="K105" i="3"/>
  <c r="J105" i="3"/>
  <c r="I105" i="3"/>
  <c r="H105" i="3"/>
  <c r="M104" i="3"/>
  <c r="L104" i="3"/>
  <c r="K104" i="3"/>
  <c r="J104" i="3"/>
  <c r="I104" i="3"/>
  <c r="H104" i="3"/>
  <c r="M103" i="3"/>
  <c r="L103" i="3"/>
  <c r="K103" i="3"/>
  <c r="J103" i="3"/>
  <c r="I103" i="3"/>
  <c r="H103" i="3"/>
  <c r="M102" i="3"/>
  <c r="L102" i="3"/>
  <c r="K102" i="3"/>
  <c r="J102" i="3"/>
  <c r="I102" i="3"/>
  <c r="H102" i="3"/>
  <c r="M101" i="3"/>
  <c r="L101" i="3"/>
  <c r="K101" i="3"/>
  <c r="J101" i="3"/>
  <c r="I101" i="3"/>
  <c r="H101" i="3"/>
  <c r="M100" i="3"/>
  <c r="L100" i="3"/>
  <c r="K100" i="3"/>
  <c r="J100" i="3"/>
  <c r="I100" i="3"/>
  <c r="H100" i="3"/>
  <c r="G106" i="3"/>
  <c r="G105" i="3"/>
  <c r="G104" i="3"/>
  <c r="G103" i="3"/>
  <c r="G102" i="3"/>
  <c r="G101" i="3"/>
  <c r="G100" i="3"/>
  <c r="M90" i="3"/>
  <c r="L90" i="3"/>
  <c r="K90" i="3"/>
  <c r="J90" i="3"/>
  <c r="I90" i="3"/>
  <c r="H90" i="3"/>
  <c r="M89" i="3"/>
  <c r="L89" i="3"/>
  <c r="K89" i="3"/>
  <c r="J89" i="3"/>
  <c r="I89" i="3"/>
  <c r="H89" i="3"/>
  <c r="M88" i="3"/>
  <c r="L88" i="3"/>
  <c r="K88" i="3"/>
  <c r="J88" i="3"/>
  <c r="I88" i="3"/>
  <c r="H88" i="3"/>
  <c r="M87" i="3"/>
  <c r="L87" i="3"/>
  <c r="K87" i="3"/>
  <c r="J87" i="3"/>
  <c r="I87" i="3"/>
  <c r="H87" i="3"/>
  <c r="M86" i="3"/>
  <c r="L86" i="3"/>
  <c r="K86" i="3"/>
  <c r="J86" i="3"/>
  <c r="I86" i="3"/>
  <c r="H86" i="3"/>
  <c r="M85" i="3"/>
  <c r="L85" i="3"/>
  <c r="K85" i="3"/>
  <c r="J85" i="3"/>
  <c r="I85" i="3"/>
  <c r="H85" i="3"/>
  <c r="M84" i="3"/>
  <c r="L84" i="3"/>
  <c r="K84" i="3"/>
  <c r="J84" i="3"/>
  <c r="I84" i="3"/>
  <c r="H84" i="3"/>
  <c r="G90" i="3"/>
  <c r="G89" i="3"/>
  <c r="G88" i="3"/>
  <c r="G87" i="3"/>
  <c r="G86" i="3"/>
  <c r="G85" i="3"/>
  <c r="G84" i="3"/>
  <c r="M74" i="3"/>
  <c r="L74" i="3"/>
  <c r="K74" i="3"/>
  <c r="J74" i="3"/>
  <c r="I74" i="3"/>
  <c r="H74" i="3"/>
  <c r="M73" i="3"/>
  <c r="L73" i="3"/>
  <c r="K73" i="3"/>
  <c r="J73" i="3"/>
  <c r="I73" i="3"/>
  <c r="H73" i="3"/>
  <c r="M72" i="3"/>
  <c r="L72" i="3"/>
  <c r="K72" i="3"/>
  <c r="J72" i="3"/>
  <c r="I72" i="3"/>
  <c r="H72" i="3"/>
  <c r="M71" i="3"/>
  <c r="L71" i="3"/>
  <c r="K71" i="3"/>
  <c r="J71" i="3"/>
  <c r="I71" i="3"/>
  <c r="H71" i="3"/>
  <c r="M70" i="3"/>
  <c r="L70" i="3"/>
  <c r="K70" i="3"/>
  <c r="J70" i="3"/>
  <c r="I70" i="3"/>
  <c r="H70" i="3"/>
  <c r="M69" i="3"/>
  <c r="L69" i="3"/>
  <c r="K69" i="3"/>
  <c r="J69" i="3"/>
  <c r="I69" i="3"/>
  <c r="H69" i="3"/>
  <c r="M68" i="3"/>
  <c r="L68" i="3"/>
  <c r="K68" i="3"/>
  <c r="J68" i="3"/>
  <c r="I68" i="3"/>
  <c r="H68" i="3"/>
  <c r="G74" i="3"/>
  <c r="G73" i="3"/>
  <c r="G72" i="3"/>
  <c r="G71" i="3"/>
  <c r="G70" i="3"/>
  <c r="G69" i="3"/>
  <c r="G68" i="3"/>
  <c r="M58" i="3"/>
  <c r="L58" i="3"/>
  <c r="K58" i="3"/>
  <c r="J58" i="3"/>
  <c r="I58" i="3"/>
  <c r="H58" i="3"/>
  <c r="M57" i="3"/>
  <c r="L57" i="3"/>
  <c r="K57" i="3"/>
  <c r="J57" i="3"/>
  <c r="I57" i="3"/>
  <c r="H57" i="3"/>
  <c r="M56" i="3"/>
  <c r="L56" i="3"/>
  <c r="K56" i="3"/>
  <c r="J56" i="3"/>
  <c r="I56" i="3"/>
  <c r="H56" i="3"/>
  <c r="M55" i="3"/>
  <c r="L55" i="3"/>
  <c r="K55" i="3"/>
  <c r="J55" i="3"/>
  <c r="I55" i="3"/>
  <c r="H55" i="3"/>
  <c r="M54" i="3"/>
  <c r="L54" i="3"/>
  <c r="K54" i="3"/>
  <c r="J54" i="3"/>
  <c r="I54" i="3"/>
  <c r="H54" i="3"/>
  <c r="M53" i="3"/>
  <c r="L53" i="3"/>
  <c r="K53" i="3"/>
  <c r="J53" i="3"/>
  <c r="I53" i="3"/>
  <c r="H53" i="3"/>
  <c r="M52" i="3"/>
  <c r="L52" i="3"/>
  <c r="K52" i="3"/>
  <c r="J52" i="3"/>
  <c r="I52" i="3"/>
  <c r="H52" i="3"/>
  <c r="G58" i="3"/>
  <c r="G57" i="3"/>
  <c r="G56" i="3"/>
  <c r="G55" i="3"/>
  <c r="G54" i="3"/>
  <c r="G53" i="3"/>
  <c r="G52" i="3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M39" i="3"/>
  <c r="L39" i="3"/>
  <c r="K39" i="3"/>
  <c r="J39" i="3"/>
  <c r="I39" i="3"/>
  <c r="H39" i="3"/>
  <c r="M38" i="3"/>
  <c r="L38" i="3"/>
  <c r="K38" i="3"/>
  <c r="J38" i="3"/>
  <c r="I38" i="3"/>
  <c r="H38" i="3"/>
  <c r="M37" i="3"/>
  <c r="L37" i="3"/>
  <c r="K37" i="3"/>
  <c r="J37" i="3"/>
  <c r="I37" i="3"/>
  <c r="H37" i="3"/>
  <c r="M36" i="3"/>
  <c r="L36" i="3"/>
  <c r="K36" i="3"/>
  <c r="J36" i="3"/>
  <c r="I36" i="3"/>
  <c r="H36" i="3"/>
  <c r="G42" i="3"/>
  <c r="G41" i="3"/>
  <c r="G40" i="3"/>
  <c r="G39" i="3"/>
  <c r="G38" i="3"/>
  <c r="G37" i="3"/>
  <c r="G36" i="3"/>
  <c r="E117" i="3"/>
  <c r="E116" i="3"/>
  <c r="E101" i="3"/>
  <c r="E100" i="3"/>
  <c r="E85" i="3"/>
  <c r="E84" i="3"/>
  <c r="E69" i="3"/>
  <c r="E68" i="3"/>
  <c r="E53" i="3"/>
  <c r="E52" i="3"/>
  <c r="E109" i="3"/>
  <c r="E108" i="3"/>
  <c r="E93" i="3"/>
  <c r="E92" i="3"/>
  <c r="E77" i="3"/>
  <c r="E76" i="3"/>
  <c r="E61" i="3"/>
  <c r="E60" i="3"/>
  <c r="E45" i="3"/>
  <c r="E44" i="3"/>
  <c r="E37" i="3"/>
  <c r="E36" i="3"/>
  <c r="M114" i="3"/>
  <c r="L114" i="3"/>
  <c r="K114" i="3"/>
  <c r="J114" i="3"/>
  <c r="I114" i="3"/>
  <c r="H114" i="3"/>
  <c r="M113" i="3"/>
  <c r="L113" i="3"/>
  <c r="K113" i="3"/>
  <c r="J113" i="3"/>
  <c r="I113" i="3"/>
  <c r="H113" i="3"/>
  <c r="M112" i="3"/>
  <c r="L112" i="3"/>
  <c r="K112" i="3"/>
  <c r="J112" i="3"/>
  <c r="I112" i="3"/>
  <c r="H112" i="3"/>
  <c r="M111" i="3"/>
  <c r="L111" i="3"/>
  <c r="K111" i="3"/>
  <c r="J111" i="3"/>
  <c r="I111" i="3"/>
  <c r="H111" i="3"/>
  <c r="M110" i="3"/>
  <c r="L110" i="3"/>
  <c r="K110" i="3"/>
  <c r="J110" i="3"/>
  <c r="I110" i="3"/>
  <c r="H110" i="3"/>
  <c r="M109" i="3"/>
  <c r="L109" i="3"/>
  <c r="K109" i="3"/>
  <c r="J109" i="3"/>
  <c r="I109" i="3"/>
  <c r="H109" i="3"/>
  <c r="M108" i="3"/>
  <c r="L108" i="3"/>
  <c r="K108" i="3"/>
  <c r="J108" i="3"/>
  <c r="I108" i="3"/>
  <c r="H108" i="3"/>
  <c r="G114" i="3"/>
  <c r="G113" i="3"/>
  <c r="G112" i="3"/>
  <c r="G111" i="3"/>
  <c r="G110" i="3"/>
  <c r="G109" i="3"/>
  <c r="G108" i="3"/>
  <c r="M98" i="3"/>
  <c r="L98" i="3"/>
  <c r="K98" i="3"/>
  <c r="J98" i="3"/>
  <c r="I98" i="3"/>
  <c r="H98" i="3"/>
  <c r="M97" i="3"/>
  <c r="L97" i="3"/>
  <c r="K97" i="3"/>
  <c r="J97" i="3"/>
  <c r="I97" i="3"/>
  <c r="H97" i="3"/>
  <c r="M96" i="3"/>
  <c r="L96" i="3"/>
  <c r="K96" i="3"/>
  <c r="J96" i="3"/>
  <c r="I96" i="3"/>
  <c r="H96" i="3"/>
  <c r="M95" i="3"/>
  <c r="L95" i="3"/>
  <c r="K95" i="3"/>
  <c r="J95" i="3"/>
  <c r="I95" i="3"/>
  <c r="H95" i="3"/>
  <c r="M94" i="3"/>
  <c r="L94" i="3"/>
  <c r="K94" i="3"/>
  <c r="J94" i="3"/>
  <c r="I94" i="3"/>
  <c r="H94" i="3"/>
  <c r="M93" i="3"/>
  <c r="L93" i="3"/>
  <c r="K93" i="3"/>
  <c r="J93" i="3"/>
  <c r="I93" i="3"/>
  <c r="H93" i="3"/>
  <c r="M92" i="3"/>
  <c r="L92" i="3"/>
  <c r="K92" i="3"/>
  <c r="J92" i="3"/>
  <c r="I92" i="3"/>
  <c r="H92" i="3"/>
  <c r="G98" i="3"/>
  <c r="G97" i="3"/>
  <c r="G96" i="3"/>
  <c r="G95" i="3"/>
  <c r="G94" i="3"/>
  <c r="G93" i="3"/>
  <c r="G92" i="3"/>
  <c r="M82" i="3"/>
  <c r="L82" i="3"/>
  <c r="K82" i="3"/>
  <c r="J82" i="3"/>
  <c r="I82" i="3"/>
  <c r="H82" i="3"/>
  <c r="M81" i="3"/>
  <c r="L81" i="3"/>
  <c r="K81" i="3"/>
  <c r="J81" i="3"/>
  <c r="I81" i="3"/>
  <c r="H81" i="3"/>
  <c r="M80" i="3"/>
  <c r="L80" i="3"/>
  <c r="K80" i="3"/>
  <c r="J80" i="3"/>
  <c r="I80" i="3"/>
  <c r="H80" i="3"/>
  <c r="M79" i="3"/>
  <c r="L79" i="3"/>
  <c r="K79" i="3"/>
  <c r="J79" i="3"/>
  <c r="I79" i="3"/>
  <c r="H79" i="3"/>
  <c r="M78" i="3"/>
  <c r="L78" i="3"/>
  <c r="K78" i="3"/>
  <c r="J78" i="3"/>
  <c r="I78" i="3"/>
  <c r="H78" i="3"/>
  <c r="M77" i="3"/>
  <c r="L77" i="3"/>
  <c r="K77" i="3"/>
  <c r="J77" i="3"/>
  <c r="I77" i="3"/>
  <c r="H77" i="3"/>
  <c r="M76" i="3"/>
  <c r="L76" i="3"/>
  <c r="K76" i="3"/>
  <c r="J76" i="3"/>
  <c r="I76" i="3"/>
  <c r="H76" i="3"/>
  <c r="G82" i="3"/>
  <c r="G81" i="3"/>
  <c r="G80" i="3"/>
  <c r="G79" i="3"/>
  <c r="G78" i="3"/>
  <c r="G77" i="3"/>
  <c r="G76" i="3"/>
  <c r="M66" i="3"/>
  <c r="L66" i="3"/>
  <c r="K66" i="3"/>
  <c r="J66" i="3"/>
  <c r="I66" i="3"/>
  <c r="H66" i="3"/>
  <c r="M65" i="3"/>
  <c r="L65" i="3"/>
  <c r="K65" i="3"/>
  <c r="J65" i="3"/>
  <c r="I65" i="3"/>
  <c r="H65" i="3"/>
  <c r="M64" i="3"/>
  <c r="L64" i="3"/>
  <c r="K64" i="3"/>
  <c r="J64" i="3"/>
  <c r="I64" i="3"/>
  <c r="H64" i="3"/>
  <c r="M63" i="3"/>
  <c r="L63" i="3"/>
  <c r="K63" i="3"/>
  <c r="J63" i="3"/>
  <c r="I63" i="3"/>
  <c r="H63" i="3"/>
  <c r="M62" i="3"/>
  <c r="L62" i="3"/>
  <c r="K62" i="3"/>
  <c r="J62" i="3"/>
  <c r="I62" i="3"/>
  <c r="H62" i="3"/>
  <c r="M61" i="3"/>
  <c r="L61" i="3"/>
  <c r="K61" i="3"/>
  <c r="J61" i="3"/>
  <c r="I61" i="3"/>
  <c r="H61" i="3"/>
  <c r="M60" i="3"/>
  <c r="L60" i="3"/>
  <c r="K60" i="3"/>
  <c r="J60" i="3"/>
  <c r="I60" i="3"/>
  <c r="H60" i="3"/>
  <c r="G66" i="3"/>
  <c r="G65" i="3"/>
  <c r="G64" i="3"/>
  <c r="G63" i="3"/>
  <c r="G62" i="3"/>
  <c r="G61" i="3"/>
  <c r="G60" i="3"/>
  <c r="M50" i="3"/>
  <c r="L50" i="3"/>
  <c r="K50" i="3"/>
  <c r="J50" i="3"/>
  <c r="I50" i="3"/>
  <c r="H50" i="3"/>
  <c r="M49" i="3"/>
  <c r="L49" i="3"/>
  <c r="K49" i="3"/>
  <c r="J49" i="3"/>
  <c r="I49" i="3"/>
  <c r="H49" i="3"/>
  <c r="M48" i="3"/>
  <c r="L48" i="3"/>
  <c r="K48" i="3"/>
  <c r="J48" i="3"/>
  <c r="I48" i="3"/>
  <c r="H48" i="3"/>
  <c r="M47" i="3"/>
  <c r="L47" i="3"/>
  <c r="K47" i="3"/>
  <c r="J47" i="3"/>
  <c r="I47" i="3"/>
  <c r="H47" i="3"/>
  <c r="M46" i="3"/>
  <c r="L46" i="3"/>
  <c r="K46" i="3"/>
  <c r="J46" i="3"/>
  <c r="I46" i="3"/>
  <c r="H46" i="3"/>
  <c r="M45" i="3"/>
  <c r="L45" i="3"/>
  <c r="K45" i="3"/>
  <c r="J45" i="3"/>
  <c r="I45" i="3"/>
  <c r="H45" i="3"/>
  <c r="M44" i="3"/>
  <c r="L44" i="3"/>
  <c r="K44" i="3"/>
  <c r="J44" i="3"/>
  <c r="I44" i="3"/>
  <c r="H44" i="3"/>
  <c r="G50" i="3"/>
  <c r="G49" i="3"/>
  <c r="G48" i="3"/>
  <c r="G47" i="3"/>
  <c r="G46" i="3"/>
  <c r="G45" i="3"/>
  <c r="G44" i="3"/>
  <c r="M34" i="3"/>
  <c r="L34" i="3"/>
  <c r="K34" i="3"/>
  <c r="J34" i="3"/>
  <c r="I34" i="3"/>
  <c r="H34" i="3"/>
  <c r="M33" i="3"/>
  <c r="L33" i="3"/>
  <c r="K33" i="3"/>
  <c r="J33" i="3"/>
  <c r="I33" i="3"/>
  <c r="H33" i="3"/>
  <c r="M32" i="3"/>
  <c r="L32" i="3"/>
  <c r="K32" i="3"/>
  <c r="J32" i="3"/>
  <c r="I32" i="3"/>
  <c r="H32" i="3"/>
  <c r="M31" i="3"/>
  <c r="L31" i="3"/>
  <c r="K31" i="3"/>
  <c r="J31" i="3"/>
  <c r="I31" i="3"/>
  <c r="H31" i="3"/>
  <c r="M30" i="3"/>
  <c r="L30" i="3"/>
  <c r="K30" i="3"/>
  <c r="J30" i="3"/>
  <c r="I30" i="3"/>
  <c r="H30" i="3"/>
  <c r="M29" i="3"/>
  <c r="L29" i="3"/>
  <c r="K29" i="3"/>
  <c r="J29" i="3"/>
  <c r="I29" i="3"/>
  <c r="H29" i="3"/>
  <c r="M28" i="3"/>
  <c r="L28" i="3"/>
  <c r="K28" i="3"/>
  <c r="J28" i="3"/>
  <c r="I28" i="3"/>
  <c r="H28" i="3"/>
  <c r="G34" i="3"/>
  <c r="G33" i="3"/>
  <c r="G32" i="3"/>
  <c r="G31" i="3"/>
  <c r="G30" i="3"/>
  <c r="G29" i="3"/>
  <c r="G28" i="3"/>
  <c r="F121" i="3"/>
  <c r="F120" i="3"/>
  <c r="F119" i="3"/>
  <c r="F118" i="3"/>
  <c r="F117" i="3"/>
  <c r="F116" i="3"/>
  <c r="F113" i="3"/>
  <c r="F112" i="3"/>
  <c r="F111" i="3"/>
  <c r="F110" i="3"/>
  <c r="F109" i="3"/>
  <c r="F108" i="3"/>
  <c r="F105" i="3"/>
  <c r="F104" i="3"/>
  <c r="F103" i="3"/>
  <c r="F102" i="3"/>
  <c r="F101" i="3"/>
  <c r="F100" i="3"/>
  <c r="F97" i="3"/>
  <c r="F96" i="3"/>
  <c r="F95" i="3"/>
  <c r="F94" i="3"/>
  <c r="F93" i="3"/>
  <c r="F92" i="3"/>
  <c r="F89" i="3"/>
  <c r="F88" i="3"/>
  <c r="F87" i="3"/>
  <c r="F86" i="3"/>
  <c r="F85" i="3"/>
  <c r="F84" i="3"/>
  <c r="F81" i="3"/>
  <c r="F80" i="3"/>
  <c r="F79" i="3"/>
  <c r="F78" i="3"/>
  <c r="F77" i="3"/>
  <c r="F76" i="3"/>
  <c r="F69" i="3"/>
  <c r="F70" i="3"/>
  <c r="F71" i="3"/>
  <c r="F72" i="3"/>
  <c r="F73" i="3"/>
  <c r="F61" i="3"/>
  <c r="F62" i="3"/>
  <c r="F63" i="3"/>
  <c r="F64" i="3"/>
  <c r="F65" i="3"/>
  <c r="F68" i="3"/>
  <c r="F60" i="3"/>
  <c r="F53" i="3"/>
  <c r="F54" i="3"/>
  <c r="F55" i="3"/>
  <c r="F56" i="3"/>
  <c r="F57" i="3"/>
  <c r="F45" i="3"/>
  <c r="F46" i="3"/>
  <c r="F47" i="3"/>
  <c r="F48" i="3"/>
  <c r="F49" i="3"/>
  <c r="F52" i="3"/>
  <c r="F44" i="3"/>
  <c r="F37" i="3"/>
  <c r="F38" i="3"/>
  <c r="F39" i="3"/>
  <c r="F40" i="3"/>
  <c r="F41" i="3"/>
  <c r="F36" i="3"/>
  <c r="F29" i="3"/>
  <c r="F30" i="3"/>
  <c r="F31" i="3"/>
  <c r="F32" i="3"/>
  <c r="F33" i="3"/>
  <c r="F28" i="3"/>
  <c r="M26" i="3"/>
  <c r="L26" i="3"/>
  <c r="K26" i="3"/>
  <c r="J26" i="3"/>
  <c r="I26" i="3"/>
  <c r="H26" i="3"/>
  <c r="G26" i="3"/>
  <c r="M25" i="3"/>
  <c r="L25" i="3"/>
  <c r="K25" i="3"/>
  <c r="J25" i="3"/>
  <c r="I25" i="3"/>
  <c r="H25" i="3"/>
  <c r="G25" i="3"/>
  <c r="M24" i="3"/>
  <c r="L24" i="3"/>
  <c r="K24" i="3"/>
  <c r="J24" i="3"/>
  <c r="I24" i="3"/>
  <c r="H24" i="3"/>
  <c r="G24" i="3"/>
  <c r="M23" i="3"/>
  <c r="L23" i="3"/>
  <c r="K23" i="3"/>
  <c r="J23" i="3"/>
  <c r="I23" i="3"/>
  <c r="H23" i="3"/>
  <c r="G23" i="3"/>
  <c r="M22" i="3"/>
  <c r="L22" i="3"/>
  <c r="K22" i="3"/>
  <c r="J22" i="3"/>
  <c r="I22" i="3"/>
  <c r="H22" i="3"/>
  <c r="G22" i="3"/>
  <c r="M21" i="3"/>
  <c r="L21" i="3"/>
  <c r="K21" i="3"/>
  <c r="J21" i="3"/>
  <c r="I21" i="3"/>
  <c r="H21" i="3"/>
  <c r="G21" i="3"/>
  <c r="M20" i="3"/>
  <c r="L20" i="3"/>
  <c r="K20" i="3"/>
  <c r="J20" i="3"/>
  <c r="I20" i="3"/>
  <c r="H20" i="3"/>
  <c r="G20" i="3"/>
  <c r="M18" i="3"/>
  <c r="L18" i="3"/>
  <c r="K18" i="3"/>
  <c r="J18" i="3"/>
  <c r="I18" i="3"/>
  <c r="H18" i="3"/>
  <c r="M17" i="3"/>
  <c r="L17" i="3"/>
  <c r="K17" i="3"/>
  <c r="J17" i="3"/>
  <c r="I17" i="3"/>
  <c r="H17" i="3"/>
  <c r="M16" i="3"/>
  <c r="L16" i="3"/>
  <c r="K16" i="3"/>
  <c r="J16" i="3"/>
  <c r="I16" i="3"/>
  <c r="H16" i="3"/>
  <c r="M15" i="3"/>
  <c r="L15" i="3"/>
  <c r="K15" i="3"/>
  <c r="J15" i="3"/>
  <c r="I15" i="3"/>
  <c r="H15" i="3"/>
  <c r="M14" i="3"/>
  <c r="L14" i="3"/>
  <c r="K14" i="3"/>
  <c r="J14" i="3"/>
  <c r="I14" i="3"/>
  <c r="H14" i="3"/>
  <c r="M13" i="3"/>
  <c r="L13" i="3"/>
  <c r="K13" i="3"/>
  <c r="J13" i="3"/>
  <c r="I13" i="3"/>
  <c r="H13" i="3"/>
  <c r="M12" i="3"/>
  <c r="L12" i="3"/>
  <c r="K12" i="3"/>
  <c r="J12" i="3"/>
  <c r="I12" i="3"/>
  <c r="H12" i="3"/>
  <c r="G18" i="3"/>
  <c r="G17" i="3"/>
  <c r="G16" i="3"/>
  <c r="G15" i="3"/>
  <c r="G14" i="3"/>
  <c r="G13" i="3"/>
  <c r="G12" i="3"/>
  <c r="G5" i="3"/>
  <c r="H5" i="3"/>
  <c r="I5" i="3"/>
  <c r="J5" i="3"/>
  <c r="K5" i="3"/>
  <c r="L5" i="3"/>
  <c r="M5" i="3"/>
  <c r="G6" i="3"/>
  <c r="H6" i="3"/>
  <c r="I6" i="3"/>
  <c r="J6" i="3"/>
  <c r="K6" i="3"/>
  <c r="L6" i="3"/>
  <c r="M6" i="3"/>
  <c r="G7" i="3"/>
  <c r="H7" i="3"/>
  <c r="I7" i="3"/>
  <c r="J7" i="3"/>
  <c r="K7" i="3"/>
  <c r="L7" i="3"/>
  <c r="M7" i="3"/>
  <c r="G8" i="3"/>
  <c r="H8" i="3"/>
  <c r="I8" i="3"/>
  <c r="J8" i="3"/>
  <c r="K8" i="3"/>
  <c r="L8" i="3"/>
  <c r="M8" i="3"/>
  <c r="G9" i="3"/>
  <c r="H9" i="3"/>
  <c r="I9" i="3"/>
  <c r="J9" i="3"/>
  <c r="K9" i="3"/>
  <c r="L9" i="3"/>
  <c r="M9" i="3"/>
  <c r="G10" i="3"/>
  <c r="H10" i="3"/>
  <c r="I10" i="3"/>
  <c r="J10" i="3"/>
  <c r="K10" i="3"/>
  <c r="L10" i="3"/>
  <c r="M10" i="3"/>
  <c r="H4" i="3"/>
  <c r="I4" i="3"/>
  <c r="J4" i="3"/>
  <c r="K4" i="3"/>
  <c r="L4" i="3"/>
  <c r="M4" i="3"/>
  <c r="H3" i="3"/>
  <c r="I3" i="3"/>
  <c r="J3" i="3"/>
  <c r="K3" i="3"/>
  <c r="L3" i="3"/>
  <c r="M3" i="3"/>
  <c r="U3" i="3" s="1"/>
  <c r="AC3" i="3" s="1"/>
  <c r="F5" i="3"/>
  <c r="F6" i="3"/>
  <c r="F7" i="3"/>
  <c r="F8" i="3"/>
  <c r="F9" i="3"/>
  <c r="F10" i="3"/>
  <c r="A12" i="2"/>
  <c r="A20" i="2" s="1"/>
  <c r="A28" i="2" s="1"/>
  <c r="A36" i="2" s="1"/>
  <c r="A44" i="2" s="1"/>
  <c r="A52" i="2" s="1"/>
  <c r="A60" i="2" s="1"/>
  <c r="A68" i="2" s="1"/>
  <c r="A76" i="2" s="1"/>
  <c r="A84" i="2" s="1"/>
  <c r="A92" i="2" s="1"/>
  <c r="A100" i="2" s="1"/>
  <c r="A108" i="2" s="1"/>
  <c r="A116" i="2" s="1"/>
  <c r="A13" i="2"/>
  <c r="A21" i="2" s="1"/>
  <c r="A29" i="2" s="1"/>
  <c r="A37" i="2" s="1"/>
  <c r="A45" i="2" s="1"/>
  <c r="A53" i="2" s="1"/>
  <c r="A61" i="2" s="1"/>
  <c r="A69" i="2" s="1"/>
  <c r="A77" i="2" s="1"/>
  <c r="A85" i="2" s="1"/>
  <c r="A93" i="2" s="1"/>
  <c r="A101" i="2" s="1"/>
  <c r="A109" i="2" s="1"/>
  <c r="A117" i="2" s="1"/>
  <c r="A14" i="2"/>
  <c r="A22" i="2" s="1"/>
  <c r="A30" i="2" s="1"/>
  <c r="A38" i="2" s="1"/>
  <c r="A46" i="2" s="1"/>
  <c r="A54" i="2" s="1"/>
  <c r="A62" i="2" s="1"/>
  <c r="A70" i="2" s="1"/>
  <c r="A78" i="2" s="1"/>
  <c r="A86" i="2" s="1"/>
  <c r="A94" i="2" s="1"/>
  <c r="A102" i="2" s="1"/>
  <c r="A110" i="2" s="1"/>
  <c r="A118" i="2" s="1"/>
  <c r="A15" i="2"/>
  <c r="A23" i="2" s="1"/>
  <c r="A31" i="2" s="1"/>
  <c r="A39" i="2" s="1"/>
  <c r="A47" i="2" s="1"/>
  <c r="A55" i="2" s="1"/>
  <c r="A63" i="2" s="1"/>
  <c r="A71" i="2" s="1"/>
  <c r="A79" i="2" s="1"/>
  <c r="A87" i="2" s="1"/>
  <c r="A95" i="2" s="1"/>
  <c r="A103" i="2" s="1"/>
  <c r="A111" i="2" s="1"/>
  <c r="A119" i="2" s="1"/>
  <c r="A16" i="2"/>
  <c r="F17" i="3" s="1"/>
  <c r="A17" i="2"/>
  <c r="F18" i="3" s="1"/>
  <c r="A11" i="2"/>
  <c r="F12" i="3" s="1"/>
  <c r="J44" i="2"/>
  <c r="J68" i="2" s="1"/>
  <c r="J92" i="2" s="1"/>
  <c r="J116" i="2" s="1"/>
  <c r="J36" i="2"/>
  <c r="J60" i="2" s="1"/>
  <c r="J84" i="2" s="1"/>
  <c r="J108" i="2" s="1"/>
  <c r="B12" i="5" l="1"/>
  <c r="B20" i="5" s="1"/>
  <c r="B12" i="4"/>
  <c r="B20" i="4" s="1"/>
  <c r="C4" i="4"/>
  <c r="C12" i="4" s="1"/>
  <c r="C20" i="4" s="1"/>
  <c r="C5" i="4"/>
  <c r="D5" i="4" s="1"/>
  <c r="D5" i="5"/>
  <c r="E5" i="5" s="1"/>
  <c r="E13" i="5" s="1"/>
  <c r="E21" i="5" s="1"/>
  <c r="C13" i="5"/>
  <c r="C21" i="5" s="1"/>
  <c r="C29" i="5" s="1"/>
  <c r="B14" i="5"/>
  <c r="B22" i="5" s="1"/>
  <c r="C9" i="5"/>
  <c r="C17" i="5" s="1"/>
  <c r="C25" i="5" s="1"/>
  <c r="C33" i="5" s="1"/>
  <c r="B13" i="5"/>
  <c r="B21" i="5" s="1"/>
  <c r="B29" i="5" s="1"/>
  <c r="J3" i="5"/>
  <c r="J4" i="5" s="1"/>
  <c r="C3" i="5"/>
  <c r="C8" i="5"/>
  <c r="B16" i="5"/>
  <c r="B25" i="5"/>
  <c r="C14" i="5"/>
  <c r="C12" i="5"/>
  <c r="D6" i="5"/>
  <c r="B11" i="5"/>
  <c r="D4" i="5"/>
  <c r="B15" i="5"/>
  <c r="C7" i="5"/>
  <c r="E9" i="4"/>
  <c r="F9" i="4" s="1"/>
  <c r="D17" i="4"/>
  <c r="C24" i="4"/>
  <c r="B11" i="4"/>
  <c r="B17" i="4"/>
  <c r="D8" i="4"/>
  <c r="J3" i="4"/>
  <c r="J4" i="4" s="1"/>
  <c r="J5" i="4" s="1"/>
  <c r="J6" i="4" s="1"/>
  <c r="J7" i="4" s="1"/>
  <c r="J8" i="4" s="1"/>
  <c r="J9" i="4" s="1"/>
  <c r="R9" i="4" s="1"/>
  <c r="O10" i="3" s="1"/>
  <c r="C17" i="4"/>
  <c r="C6" i="4"/>
  <c r="B14" i="4"/>
  <c r="B21" i="4"/>
  <c r="C3" i="4"/>
  <c r="B16" i="4"/>
  <c r="B15" i="4"/>
  <c r="C7" i="4"/>
  <c r="F16" i="3"/>
  <c r="F14" i="3"/>
  <c r="F23" i="3"/>
  <c r="A19" i="2"/>
  <c r="F20" i="3" s="1"/>
  <c r="F15" i="3"/>
  <c r="F24" i="3"/>
  <c r="F13" i="3"/>
  <c r="A27" i="2"/>
  <c r="A35" i="2" s="1"/>
  <c r="A43" i="2" s="1"/>
  <c r="A51" i="2" s="1"/>
  <c r="A59" i="2" s="1"/>
  <c r="A67" i="2" s="1"/>
  <c r="A75" i="2" s="1"/>
  <c r="A83" i="2" s="1"/>
  <c r="A91" i="2" s="1"/>
  <c r="A99" i="2" s="1"/>
  <c r="A107" i="2" s="1"/>
  <c r="A115" i="2" s="1"/>
  <c r="A25" i="2"/>
  <c r="F21" i="3"/>
  <c r="A24" i="2"/>
  <c r="F22" i="3"/>
  <c r="T3" i="3"/>
  <c r="AB3" i="3" s="1"/>
  <c r="AJ3" i="3" s="1"/>
  <c r="AR3" i="3" s="1"/>
  <c r="G4" i="3"/>
  <c r="F4" i="3"/>
  <c r="AV69" i="3"/>
  <c r="AV117" i="3"/>
  <c r="AU117" i="3"/>
  <c r="AV116" i="3"/>
  <c r="AU116" i="3"/>
  <c r="E21" i="3"/>
  <c r="AV21" i="3" s="1"/>
  <c r="AU21" i="3"/>
  <c r="E20" i="3"/>
  <c r="AV20" i="3" s="1"/>
  <c r="AU20" i="3"/>
  <c r="AV45" i="3"/>
  <c r="AU45" i="3"/>
  <c r="AV44" i="3"/>
  <c r="AU44" i="3"/>
  <c r="AU69" i="3"/>
  <c r="AV68" i="3"/>
  <c r="AU68" i="3"/>
  <c r="AV92" i="3"/>
  <c r="AU93" i="3"/>
  <c r="AU92" i="3"/>
  <c r="AV61" i="3"/>
  <c r="AV108" i="3"/>
  <c r="J28" i="2"/>
  <c r="J52" i="2" s="1"/>
  <c r="J76" i="2" s="1"/>
  <c r="J100" i="2" s="1"/>
  <c r="AV100" i="3"/>
  <c r="AV84" i="3"/>
  <c r="AV76" i="3"/>
  <c r="AV60" i="3"/>
  <c r="AV52" i="3"/>
  <c r="AV37" i="3"/>
  <c r="AV36" i="3"/>
  <c r="E28" i="3"/>
  <c r="AV28" i="3" s="1"/>
  <c r="E13" i="3"/>
  <c r="AV13" i="3" s="1"/>
  <c r="E12" i="3"/>
  <c r="AV12" i="3" s="1"/>
  <c r="E5" i="3"/>
  <c r="AV5" i="3" s="1"/>
  <c r="E4" i="3"/>
  <c r="AV4" i="3" s="1"/>
  <c r="S3" i="3"/>
  <c r="AA3" i="3" s="1"/>
  <c r="AI3" i="3" s="1"/>
  <c r="AQ3" i="3" s="1"/>
  <c r="R3" i="3"/>
  <c r="Z3" i="3" s="1"/>
  <c r="AH3" i="3" s="1"/>
  <c r="AP3" i="3" s="1"/>
  <c r="Q3" i="3"/>
  <c r="Y3" i="3" s="1"/>
  <c r="AG3" i="3" s="1"/>
  <c r="AO3" i="3" s="1"/>
  <c r="P3" i="3"/>
  <c r="X3" i="3" s="1"/>
  <c r="AF3" i="3" s="1"/>
  <c r="AN3" i="3" s="1"/>
  <c r="G3" i="3"/>
  <c r="O3" i="3" s="1"/>
  <c r="W3" i="3" s="1"/>
  <c r="AE3" i="3" s="1"/>
  <c r="AM3" i="3" s="1"/>
  <c r="C13" i="4" l="1"/>
  <c r="D9" i="5"/>
  <c r="D17" i="5" s="1"/>
  <c r="E17" i="4"/>
  <c r="E25" i="4" s="1"/>
  <c r="D4" i="4"/>
  <c r="D12" i="4" s="1"/>
  <c r="R8" i="4"/>
  <c r="O9" i="3" s="1"/>
  <c r="R6" i="4"/>
  <c r="O7" i="3" s="1"/>
  <c r="R3" i="4"/>
  <c r="O4" i="3" s="1"/>
  <c r="F5" i="5"/>
  <c r="F13" i="5" s="1"/>
  <c r="D13" i="5"/>
  <c r="D21" i="5" s="1"/>
  <c r="J11" i="5"/>
  <c r="J12" i="5" s="1"/>
  <c r="B19" i="5"/>
  <c r="B37" i="5"/>
  <c r="D12" i="5"/>
  <c r="E4" i="5"/>
  <c r="C22" i="5"/>
  <c r="B24" i="5"/>
  <c r="C16" i="5"/>
  <c r="D8" i="5"/>
  <c r="D3" i="5"/>
  <c r="K3" i="5"/>
  <c r="K4" i="5" s="1"/>
  <c r="C11" i="5"/>
  <c r="B28" i="5"/>
  <c r="E6" i="5"/>
  <c r="D14" i="5"/>
  <c r="R3" i="5"/>
  <c r="W4" i="3" s="1"/>
  <c r="B33" i="5"/>
  <c r="J5" i="5"/>
  <c r="R4" i="5"/>
  <c r="W5" i="3" s="1"/>
  <c r="C15" i="5"/>
  <c r="D7" i="5"/>
  <c r="B30" i="5"/>
  <c r="C37" i="5"/>
  <c r="E29" i="5"/>
  <c r="B23" i="5"/>
  <c r="C20" i="5"/>
  <c r="C41" i="5"/>
  <c r="B29" i="4"/>
  <c r="B28" i="4"/>
  <c r="C15" i="4"/>
  <c r="D7" i="4"/>
  <c r="R5" i="4"/>
  <c r="O6" i="3" s="1"/>
  <c r="C25" i="4"/>
  <c r="C21" i="4"/>
  <c r="C32" i="4"/>
  <c r="C14" i="4"/>
  <c r="D6" i="4"/>
  <c r="R7" i="4"/>
  <c r="O8" i="3" s="1"/>
  <c r="D13" i="4"/>
  <c r="E5" i="4"/>
  <c r="B25" i="4"/>
  <c r="D25" i="4"/>
  <c r="B24" i="4"/>
  <c r="B19" i="4"/>
  <c r="J11" i="4"/>
  <c r="J12" i="4" s="1"/>
  <c r="B23" i="4"/>
  <c r="B22" i="4"/>
  <c r="K3" i="4"/>
  <c r="K4" i="4" s="1"/>
  <c r="D3" i="4"/>
  <c r="C11" i="4"/>
  <c r="C28" i="4"/>
  <c r="R4" i="4"/>
  <c r="O5" i="3" s="1"/>
  <c r="E8" i="4"/>
  <c r="D16" i="4"/>
  <c r="G9" i="4"/>
  <c r="F17" i="4"/>
  <c r="A32" i="2"/>
  <c r="A40" i="2" s="1"/>
  <c r="A48" i="2" s="1"/>
  <c r="A56" i="2" s="1"/>
  <c r="A64" i="2" s="1"/>
  <c r="A72" i="2" s="1"/>
  <c r="A80" i="2" s="1"/>
  <c r="A88" i="2" s="1"/>
  <c r="A96" i="2" s="1"/>
  <c r="A104" i="2" s="1"/>
  <c r="A112" i="2" s="1"/>
  <c r="A120" i="2" s="1"/>
  <c r="F25" i="3"/>
  <c r="E29" i="3"/>
  <c r="AV29" i="3" s="1"/>
  <c r="F26" i="3"/>
  <c r="A33" i="2"/>
  <c r="AV77" i="3"/>
  <c r="AV101" i="3"/>
  <c r="AV53" i="3"/>
  <c r="AV85" i="3"/>
  <c r="AV93" i="3"/>
  <c r="A41" i="2" l="1"/>
  <c r="F34" i="3"/>
  <c r="E4" i="4"/>
  <c r="E9" i="5"/>
  <c r="F9" i="5" s="1"/>
  <c r="S3" i="5"/>
  <c r="X4" i="3" s="1"/>
  <c r="G5" i="5"/>
  <c r="H5" i="5" s="1"/>
  <c r="J13" i="5"/>
  <c r="R12" i="5"/>
  <c r="W13" i="3" s="1"/>
  <c r="D22" i="5"/>
  <c r="B32" i="5"/>
  <c r="B31" i="5"/>
  <c r="C30" i="5"/>
  <c r="F6" i="5"/>
  <c r="E14" i="5"/>
  <c r="K5" i="5"/>
  <c r="S4" i="5"/>
  <c r="X5" i="3" s="1"/>
  <c r="D29" i="5"/>
  <c r="D15" i="5"/>
  <c r="E7" i="5"/>
  <c r="C23" i="5"/>
  <c r="C19" i="5"/>
  <c r="K11" i="5"/>
  <c r="K12" i="5" s="1"/>
  <c r="B45" i="5"/>
  <c r="E37" i="5"/>
  <c r="L3" i="5"/>
  <c r="L4" i="5" s="1"/>
  <c r="D11" i="5"/>
  <c r="E3" i="5"/>
  <c r="F21" i="5"/>
  <c r="J6" i="5"/>
  <c r="R5" i="5"/>
  <c r="W6" i="3" s="1"/>
  <c r="B36" i="5"/>
  <c r="E8" i="5"/>
  <c r="D16" i="5"/>
  <c r="E12" i="5"/>
  <c r="F4" i="5"/>
  <c r="C49" i="5"/>
  <c r="C45" i="5"/>
  <c r="E17" i="5"/>
  <c r="D20" i="5"/>
  <c r="R11" i="5"/>
  <c r="W12" i="3" s="1"/>
  <c r="C28" i="5"/>
  <c r="B38" i="5"/>
  <c r="B41" i="5"/>
  <c r="D25" i="5"/>
  <c r="C24" i="5"/>
  <c r="B27" i="5"/>
  <c r="J19" i="5"/>
  <c r="J20" i="5" s="1"/>
  <c r="E16" i="4"/>
  <c r="F8" i="4"/>
  <c r="C33" i="4"/>
  <c r="F25" i="4"/>
  <c r="E12" i="4"/>
  <c r="F4" i="4"/>
  <c r="C36" i="4"/>
  <c r="B31" i="4"/>
  <c r="C22" i="4"/>
  <c r="J13" i="4"/>
  <c r="R12" i="4"/>
  <c r="O13" i="3" s="1"/>
  <c r="B33" i="4"/>
  <c r="D15" i="4"/>
  <c r="E7" i="4"/>
  <c r="E33" i="4"/>
  <c r="D20" i="4"/>
  <c r="E3" i="4"/>
  <c r="L3" i="4"/>
  <c r="L4" i="4" s="1"/>
  <c r="T3" i="4"/>
  <c r="Q4" i="3" s="1"/>
  <c r="D11" i="4"/>
  <c r="R11" i="4"/>
  <c r="O12" i="3" s="1"/>
  <c r="F5" i="4"/>
  <c r="E13" i="4"/>
  <c r="C23" i="4"/>
  <c r="D24" i="4"/>
  <c r="K5" i="4"/>
  <c r="S4" i="4"/>
  <c r="P5" i="3" s="1"/>
  <c r="B27" i="4"/>
  <c r="J19" i="4"/>
  <c r="J20" i="4" s="1"/>
  <c r="D21" i="4"/>
  <c r="C40" i="4"/>
  <c r="S3" i="4"/>
  <c r="P4" i="3" s="1"/>
  <c r="B30" i="4"/>
  <c r="C29" i="4"/>
  <c r="D33" i="4"/>
  <c r="E6" i="4"/>
  <c r="D14" i="4"/>
  <c r="B37" i="4"/>
  <c r="B36" i="4"/>
  <c r="B32" i="4"/>
  <c r="K11" i="4"/>
  <c r="K12" i="4" s="1"/>
  <c r="C19" i="4"/>
  <c r="H9" i="4"/>
  <c r="G17" i="4"/>
  <c r="AV109" i="3"/>
  <c r="A49" i="2" l="1"/>
  <c r="F42" i="3"/>
  <c r="G13" i="5"/>
  <c r="D28" i="5"/>
  <c r="J21" i="5"/>
  <c r="R20" i="5"/>
  <c r="W21" i="3" s="1"/>
  <c r="J7" i="5"/>
  <c r="R6" i="5"/>
  <c r="W7" i="3" s="1"/>
  <c r="E15" i="5"/>
  <c r="F7" i="5"/>
  <c r="J27" i="5"/>
  <c r="J28" i="5" s="1"/>
  <c r="B35" i="5"/>
  <c r="F17" i="5"/>
  <c r="G9" i="5"/>
  <c r="E20" i="5"/>
  <c r="D23" i="5"/>
  <c r="K6" i="5"/>
  <c r="S5" i="5"/>
  <c r="X6" i="3" s="1"/>
  <c r="B40" i="5"/>
  <c r="B49" i="5"/>
  <c r="G4" i="5"/>
  <c r="F12" i="5"/>
  <c r="E45" i="5"/>
  <c r="B39" i="5"/>
  <c r="B46" i="5"/>
  <c r="B53" i="5"/>
  <c r="E22" i="5"/>
  <c r="K13" i="5"/>
  <c r="S12" i="5"/>
  <c r="X13" i="3" s="1"/>
  <c r="D37" i="5"/>
  <c r="F14" i="5"/>
  <c r="G6" i="5"/>
  <c r="C32" i="5"/>
  <c r="F8" i="5"/>
  <c r="E16" i="5"/>
  <c r="T3" i="5"/>
  <c r="Y4" i="3" s="1"/>
  <c r="C27" i="5"/>
  <c r="K19" i="5"/>
  <c r="K20" i="5" s="1"/>
  <c r="D30" i="5"/>
  <c r="L11" i="5"/>
  <c r="L12" i="5" s="1"/>
  <c r="D19" i="5"/>
  <c r="S11" i="5"/>
  <c r="X12" i="3" s="1"/>
  <c r="G21" i="5"/>
  <c r="C38" i="5"/>
  <c r="R19" i="5"/>
  <c r="W20" i="3" s="1"/>
  <c r="E25" i="5"/>
  <c r="F29" i="5"/>
  <c r="C36" i="5"/>
  <c r="C53" i="5"/>
  <c r="D24" i="5"/>
  <c r="M3" i="5"/>
  <c r="M4" i="5" s="1"/>
  <c r="E11" i="5"/>
  <c r="F3" i="5"/>
  <c r="D33" i="5"/>
  <c r="C57" i="5"/>
  <c r="B44" i="5"/>
  <c r="L5" i="5"/>
  <c r="T4" i="5"/>
  <c r="Y5" i="3" s="1"/>
  <c r="C31" i="5"/>
  <c r="H13" i="5"/>
  <c r="J14" i="5"/>
  <c r="R13" i="5"/>
  <c r="W14" i="3" s="1"/>
  <c r="C31" i="4"/>
  <c r="C27" i="4"/>
  <c r="K19" i="4"/>
  <c r="K20" i="4" s="1"/>
  <c r="R19" i="4"/>
  <c r="O20" i="3" s="1"/>
  <c r="C44" i="4"/>
  <c r="B38" i="4"/>
  <c r="S11" i="4"/>
  <c r="P12" i="3" s="1"/>
  <c r="F13" i="4"/>
  <c r="G5" i="4"/>
  <c r="K6" i="4"/>
  <c r="S5" i="4"/>
  <c r="P6" i="3" s="1"/>
  <c r="E41" i="4"/>
  <c r="E20" i="4"/>
  <c r="B40" i="4"/>
  <c r="C48" i="4"/>
  <c r="D32" i="4"/>
  <c r="D19" i="4"/>
  <c r="L11" i="4"/>
  <c r="L12" i="4" s="1"/>
  <c r="E15" i="4"/>
  <c r="F7" i="4"/>
  <c r="C30" i="4"/>
  <c r="D41" i="4"/>
  <c r="B44" i="4"/>
  <c r="D29" i="4"/>
  <c r="L5" i="4"/>
  <c r="T4" i="4"/>
  <c r="Q5" i="3" s="1"/>
  <c r="D23" i="4"/>
  <c r="B39" i="4"/>
  <c r="F33" i="4"/>
  <c r="C37" i="4"/>
  <c r="G25" i="4"/>
  <c r="B41" i="4"/>
  <c r="H17" i="4"/>
  <c r="D22" i="4"/>
  <c r="B35" i="4"/>
  <c r="J27" i="4"/>
  <c r="J28" i="4" s="1"/>
  <c r="D28" i="4"/>
  <c r="F12" i="4"/>
  <c r="G4" i="4"/>
  <c r="F16" i="4"/>
  <c r="G8" i="4"/>
  <c r="J21" i="4"/>
  <c r="R20" i="4"/>
  <c r="O21" i="3" s="1"/>
  <c r="B45" i="4"/>
  <c r="E21" i="4"/>
  <c r="C41" i="4"/>
  <c r="J14" i="4"/>
  <c r="R13" i="4"/>
  <c r="O14" i="3" s="1"/>
  <c r="E24" i="4"/>
  <c r="M3" i="4"/>
  <c r="M4" i="4" s="1"/>
  <c r="U3" i="4"/>
  <c r="R4" i="3" s="1"/>
  <c r="E11" i="4"/>
  <c r="F3" i="4"/>
  <c r="K13" i="4"/>
  <c r="S12" i="4"/>
  <c r="P13" i="3" s="1"/>
  <c r="E14" i="4"/>
  <c r="F6" i="4"/>
  <c r="A57" i="2" l="1"/>
  <c r="F50" i="3"/>
  <c r="U3" i="5"/>
  <c r="Z4" i="3" s="1"/>
  <c r="R27" i="5"/>
  <c r="W28" i="3" s="1"/>
  <c r="C61" i="5"/>
  <c r="B57" i="5"/>
  <c r="E23" i="5"/>
  <c r="F11" i="5"/>
  <c r="G3" i="5"/>
  <c r="N3" i="5"/>
  <c r="N4" i="5" s="1"/>
  <c r="C44" i="5"/>
  <c r="C46" i="5"/>
  <c r="D38" i="5"/>
  <c r="K14" i="5"/>
  <c r="S13" i="5"/>
  <c r="X14" i="3" s="1"/>
  <c r="B47" i="5"/>
  <c r="B48" i="5"/>
  <c r="H9" i="5"/>
  <c r="G17" i="5"/>
  <c r="L6" i="5"/>
  <c r="T5" i="5"/>
  <c r="Y6" i="3" s="1"/>
  <c r="U11" i="5"/>
  <c r="Z12" i="3" s="1"/>
  <c r="E19" i="5"/>
  <c r="M11" i="5"/>
  <c r="M12" i="5" s="1"/>
  <c r="G29" i="5"/>
  <c r="S19" i="5"/>
  <c r="X20" i="3" s="1"/>
  <c r="C40" i="5"/>
  <c r="F25" i="5"/>
  <c r="K21" i="5"/>
  <c r="S20" i="5"/>
  <c r="X21" i="3" s="1"/>
  <c r="M5" i="5"/>
  <c r="U4" i="5"/>
  <c r="Z5" i="3" s="1"/>
  <c r="H21" i="5"/>
  <c r="F22" i="5"/>
  <c r="F20" i="5"/>
  <c r="C65" i="5"/>
  <c r="D32" i="5"/>
  <c r="L13" i="5"/>
  <c r="T12" i="5"/>
  <c r="Y13" i="3" s="1"/>
  <c r="E24" i="5"/>
  <c r="H4" i="5"/>
  <c r="G12" i="5"/>
  <c r="D31" i="5"/>
  <c r="J29" i="5"/>
  <c r="R28" i="5"/>
  <c r="W29" i="3" s="1"/>
  <c r="D36" i="5"/>
  <c r="B52" i="5"/>
  <c r="F37" i="5"/>
  <c r="G14" i="5"/>
  <c r="H6" i="5"/>
  <c r="E30" i="5"/>
  <c r="E53" i="5"/>
  <c r="J8" i="5"/>
  <c r="R7" i="5"/>
  <c r="W8" i="3" s="1"/>
  <c r="J15" i="5"/>
  <c r="R14" i="5"/>
  <c r="W15" i="3" s="1"/>
  <c r="K27" i="5"/>
  <c r="K28" i="5" s="1"/>
  <c r="C35" i="5"/>
  <c r="K7" i="5"/>
  <c r="S6" i="5"/>
  <c r="X7" i="3" s="1"/>
  <c r="B43" i="5"/>
  <c r="J35" i="5"/>
  <c r="J36" i="5" s="1"/>
  <c r="E33" i="5"/>
  <c r="D27" i="5"/>
  <c r="L19" i="5"/>
  <c r="L20" i="5" s="1"/>
  <c r="B61" i="5"/>
  <c r="J22" i="5"/>
  <c r="R21" i="5"/>
  <c r="W22" i="3" s="1"/>
  <c r="C39" i="5"/>
  <c r="D41" i="5"/>
  <c r="T11" i="5"/>
  <c r="Y12" i="3" s="1"/>
  <c r="F16" i="5"/>
  <c r="G8" i="5"/>
  <c r="D45" i="5"/>
  <c r="B54" i="5"/>
  <c r="E28" i="5"/>
  <c r="G7" i="5"/>
  <c r="F15" i="5"/>
  <c r="N3" i="4"/>
  <c r="N4" i="4" s="1"/>
  <c r="G3" i="4"/>
  <c r="F11" i="4"/>
  <c r="H8" i="4"/>
  <c r="G16" i="4"/>
  <c r="J29" i="4"/>
  <c r="R28" i="4"/>
  <c r="O29" i="3" s="1"/>
  <c r="B49" i="4"/>
  <c r="B47" i="4"/>
  <c r="B52" i="4"/>
  <c r="L13" i="4"/>
  <c r="T12" i="4"/>
  <c r="Q13" i="3" s="1"/>
  <c r="B48" i="4"/>
  <c r="F21" i="4"/>
  <c r="K21" i="4"/>
  <c r="S20" i="4"/>
  <c r="P21" i="3" s="1"/>
  <c r="E19" i="4"/>
  <c r="M11" i="4"/>
  <c r="M12" i="4" s="1"/>
  <c r="C49" i="4"/>
  <c r="F24" i="4"/>
  <c r="R27" i="4"/>
  <c r="O28" i="3" s="1"/>
  <c r="L19" i="4"/>
  <c r="L20" i="4" s="1"/>
  <c r="D27" i="4"/>
  <c r="S19" i="4"/>
  <c r="P20" i="3" s="1"/>
  <c r="B43" i="4"/>
  <c r="J35" i="4"/>
  <c r="J36" i="4" s="1"/>
  <c r="R35" i="4"/>
  <c r="O36" i="3" s="1"/>
  <c r="G33" i="4"/>
  <c r="D31" i="4"/>
  <c r="D49" i="4"/>
  <c r="T11" i="4"/>
  <c r="Q12" i="3" s="1"/>
  <c r="E28" i="4"/>
  <c r="C35" i="4"/>
  <c r="K27" i="4"/>
  <c r="K28" i="4" s="1"/>
  <c r="G6" i="4"/>
  <c r="F14" i="4"/>
  <c r="M5" i="4"/>
  <c r="U4" i="4"/>
  <c r="R5" i="3" s="1"/>
  <c r="E29" i="4"/>
  <c r="H4" i="4"/>
  <c r="G12" i="4"/>
  <c r="E22" i="4"/>
  <c r="F20" i="4"/>
  <c r="D30" i="4"/>
  <c r="C45" i="4"/>
  <c r="L6" i="4"/>
  <c r="T5" i="4"/>
  <c r="Q6" i="3" s="1"/>
  <c r="C38" i="4"/>
  <c r="D40" i="4"/>
  <c r="E49" i="4"/>
  <c r="B46" i="4"/>
  <c r="C39" i="4"/>
  <c r="E32" i="4"/>
  <c r="B53" i="4"/>
  <c r="F15" i="4"/>
  <c r="G7" i="4"/>
  <c r="H25" i="4"/>
  <c r="F41" i="4"/>
  <c r="D37" i="4"/>
  <c r="E23" i="4"/>
  <c r="C56" i="4"/>
  <c r="K7" i="4"/>
  <c r="S6" i="4"/>
  <c r="P7" i="3" s="1"/>
  <c r="C52" i="4"/>
  <c r="K14" i="4"/>
  <c r="S13" i="4"/>
  <c r="P14" i="3" s="1"/>
  <c r="J15" i="4"/>
  <c r="R14" i="4"/>
  <c r="O15" i="3" s="1"/>
  <c r="J22" i="4"/>
  <c r="R21" i="4"/>
  <c r="O22" i="3" s="1"/>
  <c r="D36" i="4"/>
  <c r="G13" i="4"/>
  <c r="H5" i="4"/>
  <c r="A65" i="2" l="1"/>
  <c r="F58" i="3"/>
  <c r="V3" i="5"/>
  <c r="AA4" i="3" s="1"/>
  <c r="R35" i="5"/>
  <c r="W36" i="3" s="1"/>
  <c r="K29" i="5"/>
  <c r="S28" i="5"/>
  <c r="X29" i="3" s="1"/>
  <c r="H12" i="5"/>
  <c r="G37" i="5"/>
  <c r="F19" i="5"/>
  <c r="N11" i="5"/>
  <c r="N12" i="5" s="1"/>
  <c r="H7" i="5"/>
  <c r="G15" i="5"/>
  <c r="F24" i="5"/>
  <c r="J23" i="5"/>
  <c r="R22" i="5"/>
  <c r="W23" i="3" s="1"/>
  <c r="H14" i="5"/>
  <c r="E32" i="5"/>
  <c r="H17" i="5"/>
  <c r="D46" i="5"/>
  <c r="E36" i="5"/>
  <c r="J37" i="5"/>
  <c r="R36" i="5"/>
  <c r="W37" i="3" s="1"/>
  <c r="J16" i="5"/>
  <c r="R15" i="5"/>
  <c r="W16" i="3" s="1"/>
  <c r="F28" i="5"/>
  <c r="K22" i="5"/>
  <c r="S21" i="5"/>
  <c r="X22" i="3" s="1"/>
  <c r="M13" i="5"/>
  <c r="U12" i="5"/>
  <c r="Z13" i="3" s="1"/>
  <c r="G16" i="5"/>
  <c r="H8" i="5"/>
  <c r="D44" i="5"/>
  <c r="M6" i="5"/>
  <c r="U5" i="5"/>
  <c r="Z6" i="3" s="1"/>
  <c r="J30" i="5"/>
  <c r="R29" i="5"/>
  <c r="W30" i="3" s="1"/>
  <c r="B56" i="5"/>
  <c r="L21" i="5"/>
  <c r="T20" i="5"/>
  <c r="Y21" i="3" s="1"/>
  <c r="J9" i="5"/>
  <c r="R9" i="5" s="1"/>
  <c r="W10" i="3" s="1"/>
  <c r="R8" i="5"/>
  <c r="W9" i="3" s="1"/>
  <c r="F30" i="5"/>
  <c r="F33" i="5"/>
  <c r="D49" i="5"/>
  <c r="K8" i="5"/>
  <c r="S7" i="5"/>
  <c r="X8" i="3" s="1"/>
  <c r="B55" i="5"/>
  <c r="B65" i="5"/>
  <c r="D53" i="5"/>
  <c r="T19" i="5"/>
  <c r="Y20" i="3" s="1"/>
  <c r="K35" i="5"/>
  <c r="K36" i="5" s="1"/>
  <c r="C43" i="5"/>
  <c r="B60" i="5"/>
  <c r="H29" i="5"/>
  <c r="L7" i="5"/>
  <c r="T6" i="5"/>
  <c r="Y7" i="3" s="1"/>
  <c r="N5" i="5"/>
  <c r="V4" i="5"/>
  <c r="AA5" i="3" s="1"/>
  <c r="C69" i="5"/>
  <c r="E38" i="5"/>
  <c r="G25" i="5"/>
  <c r="B69" i="5"/>
  <c r="B51" i="5"/>
  <c r="J43" i="5"/>
  <c r="J44" i="5" s="1"/>
  <c r="G22" i="5"/>
  <c r="E27" i="5"/>
  <c r="M19" i="5"/>
  <c r="M20" i="5" s="1"/>
  <c r="C54" i="5"/>
  <c r="E31" i="5"/>
  <c r="F45" i="5"/>
  <c r="L14" i="5"/>
  <c r="T13" i="5"/>
  <c r="Y14" i="3" s="1"/>
  <c r="B62" i="5"/>
  <c r="D35" i="5"/>
  <c r="L27" i="5"/>
  <c r="L28" i="5" s="1"/>
  <c r="E61" i="5"/>
  <c r="D39" i="5"/>
  <c r="D40" i="5"/>
  <c r="C48" i="5"/>
  <c r="C52" i="5"/>
  <c r="F23" i="5"/>
  <c r="C47" i="5"/>
  <c r="E41" i="5"/>
  <c r="S27" i="5"/>
  <c r="X28" i="3" s="1"/>
  <c r="G20" i="5"/>
  <c r="C73" i="5"/>
  <c r="K15" i="5"/>
  <c r="S14" i="5"/>
  <c r="X15" i="3" s="1"/>
  <c r="G11" i="5"/>
  <c r="O3" i="5"/>
  <c r="O4" i="5" s="1"/>
  <c r="H3" i="5"/>
  <c r="C60" i="4"/>
  <c r="D45" i="4"/>
  <c r="G20" i="4"/>
  <c r="G14" i="4"/>
  <c r="H6" i="4"/>
  <c r="B51" i="4"/>
  <c r="J43" i="4"/>
  <c r="J44" i="4" s="1"/>
  <c r="F29" i="4"/>
  <c r="B55" i="4"/>
  <c r="F19" i="4"/>
  <c r="N11" i="4"/>
  <c r="N12" i="4" s="1"/>
  <c r="B61" i="4"/>
  <c r="E57" i="4"/>
  <c r="C53" i="4"/>
  <c r="H12" i="4"/>
  <c r="D57" i="4"/>
  <c r="C57" i="4"/>
  <c r="O3" i="4"/>
  <c r="O4" i="4" s="1"/>
  <c r="G11" i="4"/>
  <c r="H3" i="4"/>
  <c r="J23" i="4"/>
  <c r="R22" i="4"/>
  <c r="O23" i="3" s="1"/>
  <c r="K8" i="4"/>
  <c r="S7" i="4"/>
  <c r="P8" i="3" s="1"/>
  <c r="F49" i="4"/>
  <c r="K29" i="4"/>
  <c r="S28" i="4"/>
  <c r="P29" i="3" s="1"/>
  <c r="D35" i="4"/>
  <c r="L27" i="4"/>
  <c r="L28" i="4" s="1"/>
  <c r="M13" i="4"/>
  <c r="U12" i="4"/>
  <c r="R13" i="3" s="1"/>
  <c r="B56" i="4"/>
  <c r="B57" i="4"/>
  <c r="N5" i="4"/>
  <c r="V4" i="4"/>
  <c r="S5" i="3" s="1"/>
  <c r="E40" i="4"/>
  <c r="D48" i="4"/>
  <c r="D38" i="4"/>
  <c r="S27" i="4"/>
  <c r="P28" i="3" s="1"/>
  <c r="D39" i="4"/>
  <c r="L21" i="4"/>
  <c r="T20" i="4"/>
  <c r="Q21" i="3" s="1"/>
  <c r="U11" i="4"/>
  <c r="R12" i="3" s="1"/>
  <c r="V3" i="4"/>
  <c r="S4" i="3" s="1"/>
  <c r="H13" i="4"/>
  <c r="J16" i="4"/>
  <c r="R15" i="4"/>
  <c r="O16" i="3" s="1"/>
  <c r="C64" i="4"/>
  <c r="H33" i="4"/>
  <c r="E37" i="4"/>
  <c r="C43" i="4"/>
  <c r="K35" i="4"/>
  <c r="K36" i="4" s="1"/>
  <c r="T19" i="4"/>
  <c r="Q20" i="3" s="1"/>
  <c r="E27" i="4"/>
  <c r="M19" i="4"/>
  <c r="M20" i="4" s="1"/>
  <c r="L14" i="4"/>
  <c r="T13" i="4"/>
  <c r="Q14" i="3" s="1"/>
  <c r="J30" i="4"/>
  <c r="R29" i="4"/>
  <c r="O30" i="3" s="1"/>
  <c r="G21" i="4"/>
  <c r="H7" i="4"/>
  <c r="G15" i="4"/>
  <c r="C47" i="4"/>
  <c r="C46" i="4"/>
  <c r="F28" i="4"/>
  <c r="G41" i="4"/>
  <c r="G24" i="4"/>
  <c r="K15" i="4"/>
  <c r="S14" i="4"/>
  <c r="P15" i="3" s="1"/>
  <c r="E31" i="4"/>
  <c r="F23" i="4"/>
  <c r="M6" i="4"/>
  <c r="U5" i="4"/>
  <c r="R6" i="3" s="1"/>
  <c r="E36" i="4"/>
  <c r="K22" i="4"/>
  <c r="S21" i="4"/>
  <c r="P22" i="3" s="1"/>
  <c r="B60" i="4"/>
  <c r="H16" i="4"/>
  <c r="D44" i="4"/>
  <c r="B54" i="4"/>
  <c r="L7" i="4"/>
  <c r="T6" i="4"/>
  <c r="Q7" i="3" s="1"/>
  <c r="E30" i="4"/>
  <c r="F22" i="4"/>
  <c r="J37" i="4"/>
  <c r="R36" i="4"/>
  <c r="O37" i="3" s="1"/>
  <c r="F32" i="4"/>
  <c r="A73" i="2" l="1"/>
  <c r="F66" i="3"/>
  <c r="S35" i="4"/>
  <c r="P36" i="3" s="1"/>
  <c r="R43" i="5"/>
  <c r="W44" i="3" s="1"/>
  <c r="V11" i="5"/>
  <c r="AA12" i="3" s="1"/>
  <c r="W3" i="5"/>
  <c r="AB4" i="3" s="1"/>
  <c r="G28" i="5"/>
  <c r="L15" i="5"/>
  <c r="T14" i="5"/>
  <c r="Y15" i="3" s="1"/>
  <c r="E35" i="5"/>
  <c r="M27" i="5"/>
  <c r="M28" i="5" s="1"/>
  <c r="N6" i="5"/>
  <c r="V5" i="5"/>
  <c r="AA6" i="3" s="1"/>
  <c r="J31" i="5"/>
  <c r="R30" i="5"/>
  <c r="W31" i="3" s="1"/>
  <c r="K16" i="5"/>
  <c r="S15" i="5"/>
  <c r="X16" i="3" s="1"/>
  <c r="D48" i="5"/>
  <c r="L35" i="5"/>
  <c r="L36" i="5" s="1"/>
  <c r="D43" i="5"/>
  <c r="E39" i="5"/>
  <c r="H37" i="5"/>
  <c r="D57" i="5"/>
  <c r="L22" i="5"/>
  <c r="T21" i="5"/>
  <c r="Y22" i="3" s="1"/>
  <c r="D52" i="5"/>
  <c r="C55" i="5"/>
  <c r="J45" i="5"/>
  <c r="R44" i="5"/>
  <c r="W45" i="3" s="1"/>
  <c r="C77" i="5"/>
  <c r="B68" i="5"/>
  <c r="F41" i="5"/>
  <c r="B64" i="5"/>
  <c r="F36" i="5"/>
  <c r="D54" i="5"/>
  <c r="J24" i="5"/>
  <c r="R23" i="5"/>
  <c r="W24" i="3" s="1"/>
  <c r="N19" i="5"/>
  <c r="N20" i="5" s="1"/>
  <c r="F27" i="5"/>
  <c r="C81" i="5"/>
  <c r="F31" i="5"/>
  <c r="B70" i="5"/>
  <c r="C62" i="5"/>
  <c r="B59" i="5"/>
  <c r="J51" i="5"/>
  <c r="J52" i="5" s="1"/>
  <c r="R51" i="5"/>
  <c r="W52" i="3" s="1"/>
  <c r="B73" i="5"/>
  <c r="H16" i="5"/>
  <c r="H25" i="5"/>
  <c r="D47" i="5"/>
  <c r="M21" i="5"/>
  <c r="U20" i="5"/>
  <c r="Z21" i="3" s="1"/>
  <c r="B77" i="5"/>
  <c r="K43" i="5"/>
  <c r="K44" i="5" s="1"/>
  <c r="C51" i="5"/>
  <c r="B63" i="5"/>
  <c r="F38" i="5"/>
  <c r="G24" i="5"/>
  <c r="J17" i="5"/>
  <c r="R17" i="5" s="1"/>
  <c r="W18" i="3" s="1"/>
  <c r="R16" i="5"/>
  <c r="W17" i="3" s="1"/>
  <c r="F32" i="5"/>
  <c r="G45" i="5"/>
  <c r="H11" i="5"/>
  <c r="P3" i="5"/>
  <c r="P4" i="5" s="1"/>
  <c r="K37" i="5"/>
  <c r="S36" i="5"/>
  <c r="X37" i="3" s="1"/>
  <c r="E40" i="5"/>
  <c r="H20" i="5"/>
  <c r="O5" i="5"/>
  <c r="W4" i="5"/>
  <c r="AB5" i="3" s="1"/>
  <c r="C60" i="5"/>
  <c r="E69" i="5"/>
  <c r="U19" i="5"/>
  <c r="Z20" i="3" s="1"/>
  <c r="G33" i="5"/>
  <c r="S35" i="5"/>
  <c r="X36" i="3" s="1"/>
  <c r="M14" i="5"/>
  <c r="U13" i="5"/>
  <c r="Z14" i="3" s="1"/>
  <c r="J38" i="5"/>
  <c r="R37" i="5"/>
  <c r="W38" i="3" s="1"/>
  <c r="G23" i="5"/>
  <c r="G19" i="5"/>
  <c r="O11" i="5"/>
  <c r="O12" i="5" s="1"/>
  <c r="E49" i="5"/>
  <c r="C56" i="5"/>
  <c r="L29" i="5"/>
  <c r="T28" i="5"/>
  <c r="Y29" i="3" s="1"/>
  <c r="F53" i="5"/>
  <c r="L8" i="5"/>
  <c r="T7" i="5"/>
  <c r="Y8" i="3" s="1"/>
  <c r="K9" i="5"/>
  <c r="S9" i="5" s="1"/>
  <c r="X10" i="3" s="1"/>
  <c r="S8" i="5"/>
  <c r="X9" i="3" s="1"/>
  <c r="M7" i="5"/>
  <c r="U6" i="5"/>
  <c r="Z7" i="3" s="1"/>
  <c r="H15" i="5"/>
  <c r="T27" i="5"/>
  <c r="Y28" i="3" s="1"/>
  <c r="G30" i="5"/>
  <c r="E46" i="5"/>
  <c r="D61" i="5"/>
  <c r="K23" i="5"/>
  <c r="S22" i="5"/>
  <c r="X23" i="3" s="1"/>
  <c r="E44" i="5"/>
  <c r="H22" i="5"/>
  <c r="N13" i="5"/>
  <c r="V12" i="5"/>
  <c r="AA13" i="3" s="1"/>
  <c r="K30" i="5"/>
  <c r="S29" i="5"/>
  <c r="X30" i="3" s="1"/>
  <c r="F40" i="4"/>
  <c r="L8" i="4"/>
  <c r="T7" i="4"/>
  <c r="Q8" i="3" s="1"/>
  <c r="B68" i="4"/>
  <c r="F31" i="4"/>
  <c r="G49" i="4"/>
  <c r="H15" i="4"/>
  <c r="M21" i="4"/>
  <c r="U20" i="4"/>
  <c r="R21" i="3" s="1"/>
  <c r="E45" i="4"/>
  <c r="H21" i="4"/>
  <c r="D43" i="4"/>
  <c r="L35" i="4"/>
  <c r="L36" i="4" s="1"/>
  <c r="J24" i="4"/>
  <c r="R23" i="4"/>
  <c r="O24" i="3" s="1"/>
  <c r="D65" i="4"/>
  <c r="B69" i="4"/>
  <c r="J45" i="4"/>
  <c r="R44" i="4"/>
  <c r="O45" i="3" s="1"/>
  <c r="U19" i="4"/>
  <c r="R20" i="3" s="1"/>
  <c r="D46" i="4"/>
  <c r="B65" i="4"/>
  <c r="H11" i="4"/>
  <c r="P3" i="4"/>
  <c r="P4" i="4" s="1"/>
  <c r="N13" i="4"/>
  <c r="V12" i="4"/>
  <c r="S13" i="3" s="1"/>
  <c r="R43" i="4"/>
  <c r="O44" i="3" s="1"/>
  <c r="D53" i="4"/>
  <c r="J38" i="4"/>
  <c r="R37" i="4"/>
  <c r="O38" i="3" s="1"/>
  <c r="B62" i="4"/>
  <c r="K23" i="4"/>
  <c r="S22" i="4"/>
  <c r="P23" i="3" s="1"/>
  <c r="E39" i="4"/>
  <c r="F36" i="4"/>
  <c r="E35" i="4"/>
  <c r="M27" i="4"/>
  <c r="M28" i="4" s="1"/>
  <c r="H41" i="4"/>
  <c r="K30" i="4"/>
  <c r="S29" i="4"/>
  <c r="P30" i="3" s="1"/>
  <c r="G19" i="4"/>
  <c r="O11" i="4"/>
  <c r="O12" i="4" s="1"/>
  <c r="H20" i="4"/>
  <c r="V11" i="4"/>
  <c r="S12" i="3" s="1"/>
  <c r="B59" i="4"/>
  <c r="J51" i="4"/>
  <c r="J52" i="4" s="1"/>
  <c r="G29" i="4"/>
  <c r="D56" i="4"/>
  <c r="B64" i="4"/>
  <c r="O5" i="4"/>
  <c r="W4" i="4"/>
  <c r="T5" i="3" s="1"/>
  <c r="F27" i="4"/>
  <c r="N19" i="4"/>
  <c r="N20" i="4" s="1"/>
  <c r="H14" i="4"/>
  <c r="C68" i="4"/>
  <c r="F30" i="4"/>
  <c r="D52" i="4"/>
  <c r="E44" i="4"/>
  <c r="K16" i="4"/>
  <c r="S15" i="4"/>
  <c r="P16" i="3" s="1"/>
  <c r="C54" i="4"/>
  <c r="C72" i="4"/>
  <c r="L22" i="4"/>
  <c r="T21" i="4"/>
  <c r="Q22" i="3" s="1"/>
  <c r="F57" i="4"/>
  <c r="W3" i="4"/>
  <c r="T4" i="3" s="1"/>
  <c r="C61" i="4"/>
  <c r="G22" i="4"/>
  <c r="J31" i="4"/>
  <c r="R30" i="4"/>
  <c r="O31" i="3" s="1"/>
  <c r="K37" i="4"/>
  <c r="S36" i="4"/>
  <c r="P37" i="3" s="1"/>
  <c r="E48" i="4"/>
  <c r="M14" i="4"/>
  <c r="U13" i="4"/>
  <c r="R14" i="3" s="1"/>
  <c r="B63" i="4"/>
  <c r="E38" i="4"/>
  <c r="H24" i="4"/>
  <c r="M7" i="4"/>
  <c r="U6" i="4"/>
  <c r="R7" i="3" s="1"/>
  <c r="G32" i="4"/>
  <c r="C55" i="4"/>
  <c r="C51" i="4"/>
  <c r="K43" i="4"/>
  <c r="K44" i="4" s="1"/>
  <c r="J17" i="4"/>
  <c r="R17" i="4" s="1"/>
  <c r="O18" i="3" s="1"/>
  <c r="R16" i="4"/>
  <c r="O17" i="3" s="1"/>
  <c r="D47" i="4"/>
  <c r="L29" i="4"/>
  <c r="T28" i="4"/>
  <c r="Q29" i="3" s="1"/>
  <c r="K9" i="4"/>
  <c r="S9" i="4" s="1"/>
  <c r="P10" i="3" s="1"/>
  <c r="S8" i="4"/>
  <c r="P9" i="3" s="1"/>
  <c r="C65" i="4"/>
  <c r="E65" i="4"/>
  <c r="G23" i="4"/>
  <c r="L15" i="4"/>
  <c r="T14" i="4"/>
  <c r="Q15" i="3" s="1"/>
  <c r="N6" i="4"/>
  <c r="V5" i="4"/>
  <c r="S6" i="3" s="1"/>
  <c r="T27" i="4"/>
  <c r="Q28" i="3" s="1"/>
  <c r="F37" i="4"/>
  <c r="G28" i="4"/>
  <c r="A81" i="2" l="1"/>
  <c r="F74" i="3"/>
  <c r="W11" i="5"/>
  <c r="AB12" i="3" s="1"/>
  <c r="U27" i="5"/>
  <c r="Z28" i="3" s="1"/>
  <c r="S43" i="4"/>
  <c r="P44" i="3" s="1"/>
  <c r="G41" i="5"/>
  <c r="L37" i="5"/>
  <c r="T36" i="5"/>
  <c r="Y37" i="3" s="1"/>
  <c r="H28" i="5"/>
  <c r="F46" i="5"/>
  <c r="B78" i="5"/>
  <c r="G38" i="5"/>
  <c r="M29" i="5"/>
  <c r="U28" i="5"/>
  <c r="Z29" i="3" s="1"/>
  <c r="E57" i="5"/>
  <c r="J39" i="5"/>
  <c r="R38" i="5"/>
  <c r="W39" i="3" s="1"/>
  <c r="E77" i="5"/>
  <c r="E48" i="5"/>
  <c r="B71" i="5"/>
  <c r="M22" i="5"/>
  <c r="U21" i="5"/>
  <c r="Z22" i="3" s="1"/>
  <c r="J25" i="5"/>
  <c r="R25" i="5" s="1"/>
  <c r="W26" i="3" s="1"/>
  <c r="R24" i="5"/>
  <c r="W25" i="3" s="1"/>
  <c r="F49" i="5"/>
  <c r="C63" i="5"/>
  <c r="H45" i="5"/>
  <c r="M35" i="5"/>
  <c r="M36" i="5" s="1"/>
  <c r="E43" i="5"/>
  <c r="L16" i="5"/>
  <c r="T15" i="5"/>
  <c r="Y16" i="3" s="1"/>
  <c r="E54" i="5"/>
  <c r="L30" i="5"/>
  <c r="T29" i="5"/>
  <c r="Y30" i="3" s="1"/>
  <c r="G31" i="5"/>
  <c r="H19" i="5"/>
  <c r="P11" i="5"/>
  <c r="P12" i="5" s="1"/>
  <c r="B85" i="5"/>
  <c r="B72" i="5"/>
  <c r="D65" i="5"/>
  <c r="H30" i="5"/>
  <c r="E52" i="5"/>
  <c r="G53" i="5"/>
  <c r="B81" i="5"/>
  <c r="L9" i="5"/>
  <c r="T9" i="5" s="1"/>
  <c r="Y10" i="3" s="1"/>
  <c r="T8" i="5"/>
  <c r="Y9" i="3" s="1"/>
  <c r="F40" i="5"/>
  <c r="D55" i="5"/>
  <c r="F39" i="5"/>
  <c r="K31" i="5"/>
  <c r="S30" i="5"/>
  <c r="X31" i="3" s="1"/>
  <c r="M15" i="5"/>
  <c r="U14" i="5"/>
  <c r="Z15" i="3" s="1"/>
  <c r="C68" i="5"/>
  <c r="K38" i="5"/>
  <c r="S37" i="5"/>
  <c r="X38" i="3" s="1"/>
  <c r="C59" i="5"/>
  <c r="K51" i="5"/>
  <c r="K52" i="5" s="1"/>
  <c r="D69" i="5"/>
  <c r="H23" i="5"/>
  <c r="F61" i="5"/>
  <c r="P5" i="5"/>
  <c r="X4" i="5"/>
  <c r="AC5" i="3" s="1"/>
  <c r="K45" i="5"/>
  <c r="S44" i="5"/>
  <c r="X45" i="3" s="1"/>
  <c r="H33" i="5"/>
  <c r="B67" i="5"/>
  <c r="J59" i="5"/>
  <c r="J60" i="5" s="1"/>
  <c r="C89" i="5"/>
  <c r="D51" i="5"/>
  <c r="L43" i="5"/>
  <c r="L44" i="5" s="1"/>
  <c r="J32" i="5"/>
  <c r="R31" i="5"/>
  <c r="W32" i="3" s="1"/>
  <c r="G36" i="5"/>
  <c r="M8" i="5"/>
  <c r="U7" i="5"/>
  <c r="Z8" i="3" s="1"/>
  <c r="N21" i="5"/>
  <c r="V20" i="5"/>
  <c r="AA21" i="3" s="1"/>
  <c r="N7" i="5"/>
  <c r="V6" i="5"/>
  <c r="AA7" i="3" s="1"/>
  <c r="C64" i="5"/>
  <c r="H24" i="5"/>
  <c r="V19" i="5"/>
  <c r="AA20" i="3" s="1"/>
  <c r="J46" i="5"/>
  <c r="R45" i="5"/>
  <c r="W46" i="3" s="1"/>
  <c r="D56" i="5"/>
  <c r="E47" i="5"/>
  <c r="K17" i="5"/>
  <c r="S17" i="5" s="1"/>
  <c r="X18" i="3" s="1"/>
  <c r="S16" i="5"/>
  <c r="X17" i="3" s="1"/>
  <c r="K24" i="5"/>
  <c r="S23" i="5"/>
  <c r="X24" i="3" s="1"/>
  <c r="J53" i="5"/>
  <c r="R52" i="5"/>
  <c r="W53" i="3" s="1"/>
  <c r="D62" i="5"/>
  <c r="B76" i="5"/>
  <c r="D60" i="5"/>
  <c r="O13" i="5"/>
  <c r="W12" i="5"/>
  <c r="AB13" i="3" s="1"/>
  <c r="N14" i="5"/>
  <c r="V13" i="5"/>
  <c r="AA14" i="3" s="1"/>
  <c r="G27" i="5"/>
  <c r="O19" i="5"/>
  <c r="O20" i="5" s="1"/>
  <c r="O6" i="5"/>
  <c r="W5" i="5"/>
  <c r="AB6" i="3" s="1"/>
  <c r="X3" i="5"/>
  <c r="AC4" i="3" s="1"/>
  <c r="G32" i="5"/>
  <c r="S43" i="5"/>
  <c r="X44" i="3" s="1"/>
  <c r="C70" i="5"/>
  <c r="F35" i="5"/>
  <c r="N27" i="5"/>
  <c r="N28" i="5" s="1"/>
  <c r="F44" i="5"/>
  <c r="C85" i="5"/>
  <c r="L23" i="5"/>
  <c r="T22" i="5"/>
  <c r="Y23" i="3" s="1"/>
  <c r="T35" i="5"/>
  <c r="Y36" i="3" s="1"/>
  <c r="C73" i="4"/>
  <c r="E52" i="4"/>
  <c r="M8" i="4"/>
  <c r="U7" i="4"/>
  <c r="R8" i="3" s="1"/>
  <c r="M15" i="4"/>
  <c r="U14" i="4"/>
  <c r="R15" i="3" s="1"/>
  <c r="D64" i="4"/>
  <c r="K45" i="4"/>
  <c r="S44" i="4"/>
  <c r="P45" i="3" s="1"/>
  <c r="D60" i="4"/>
  <c r="U27" i="4"/>
  <c r="R28" i="3" s="1"/>
  <c r="G36" i="4"/>
  <c r="C59" i="4"/>
  <c r="K51" i="4"/>
  <c r="K52" i="4" s="1"/>
  <c r="W11" i="4"/>
  <c r="T12" i="3" s="1"/>
  <c r="L37" i="4"/>
  <c r="T36" i="4"/>
  <c r="Q37" i="3" s="1"/>
  <c r="L30" i="4"/>
  <c r="T29" i="4"/>
  <c r="Q30" i="3" s="1"/>
  <c r="F38" i="4"/>
  <c r="J46" i="4"/>
  <c r="R45" i="4"/>
  <c r="O46" i="3" s="1"/>
  <c r="T35" i="4"/>
  <c r="Q36" i="3" s="1"/>
  <c r="F45" i="4"/>
  <c r="C63" i="4"/>
  <c r="K38" i="4"/>
  <c r="S37" i="4"/>
  <c r="P38" i="3" s="1"/>
  <c r="O6" i="4"/>
  <c r="W5" i="4"/>
  <c r="T6" i="3" s="1"/>
  <c r="R51" i="4"/>
  <c r="O52" i="3" s="1"/>
  <c r="F44" i="4"/>
  <c r="J39" i="4"/>
  <c r="R38" i="4"/>
  <c r="O39" i="3" s="1"/>
  <c r="H19" i="4"/>
  <c r="P11" i="4"/>
  <c r="P12" i="4" s="1"/>
  <c r="D51" i="4"/>
  <c r="L43" i="4"/>
  <c r="L44" i="4" s="1"/>
  <c r="H23" i="4"/>
  <c r="L9" i="4"/>
  <c r="T9" i="4" s="1"/>
  <c r="Q10" i="3" s="1"/>
  <c r="T8" i="4"/>
  <c r="Q9" i="3" s="1"/>
  <c r="H22" i="4"/>
  <c r="G30" i="4"/>
  <c r="M29" i="4"/>
  <c r="U28" i="4"/>
  <c r="R29" i="3" s="1"/>
  <c r="K24" i="4"/>
  <c r="S23" i="4"/>
  <c r="P24" i="3" s="1"/>
  <c r="D54" i="4"/>
  <c r="F39" i="4"/>
  <c r="C80" i="4"/>
  <c r="V19" i="4"/>
  <c r="S20" i="3" s="1"/>
  <c r="H32" i="4"/>
  <c r="C69" i="4"/>
  <c r="F35" i="4"/>
  <c r="N27" i="4"/>
  <c r="N28" i="4" s="1"/>
  <c r="P5" i="4"/>
  <c r="X4" i="4"/>
  <c r="U5" i="3" s="1"/>
  <c r="B76" i="4"/>
  <c r="G31" i="4"/>
  <c r="C62" i="4"/>
  <c r="G27" i="4"/>
  <c r="O19" i="4"/>
  <c r="O20" i="4" s="1"/>
  <c r="X3" i="4"/>
  <c r="U4" i="3" s="1"/>
  <c r="E46" i="4"/>
  <c r="E73" i="4"/>
  <c r="D55" i="4"/>
  <c r="F65" i="4"/>
  <c r="K17" i="4"/>
  <c r="S17" i="4" s="1"/>
  <c r="P18" i="3" s="1"/>
  <c r="S16" i="4"/>
  <c r="P17" i="3" s="1"/>
  <c r="C76" i="4"/>
  <c r="B67" i="4"/>
  <c r="J59" i="4"/>
  <c r="J60" i="4" s="1"/>
  <c r="K31" i="4"/>
  <c r="S30" i="4"/>
  <c r="P31" i="3" s="1"/>
  <c r="B77" i="4"/>
  <c r="N7" i="4"/>
  <c r="V6" i="4"/>
  <c r="S7" i="3" s="1"/>
  <c r="L23" i="4"/>
  <c r="T22" i="4"/>
  <c r="Q23" i="3" s="1"/>
  <c r="H49" i="4"/>
  <c r="D73" i="4"/>
  <c r="N21" i="4"/>
  <c r="V20" i="4"/>
  <c r="S21" i="3" s="1"/>
  <c r="H28" i="4"/>
  <c r="E53" i="4"/>
  <c r="L16" i="4"/>
  <c r="T15" i="4"/>
  <c r="Q16" i="3" s="1"/>
  <c r="O13" i="4"/>
  <c r="W12" i="4"/>
  <c r="T13" i="3" s="1"/>
  <c r="N14" i="4"/>
  <c r="V13" i="4"/>
  <c r="S14" i="3" s="1"/>
  <c r="J25" i="4"/>
  <c r="R25" i="4" s="1"/>
  <c r="O26" i="3" s="1"/>
  <c r="R24" i="4"/>
  <c r="O25" i="3" s="1"/>
  <c r="E56" i="4"/>
  <c r="G37" i="4"/>
  <c r="E43" i="4"/>
  <c r="M35" i="4"/>
  <c r="M36" i="4" s="1"/>
  <c r="B70" i="4"/>
  <c r="M22" i="4"/>
  <c r="U21" i="4"/>
  <c r="R22" i="3" s="1"/>
  <c r="J53" i="4"/>
  <c r="R52" i="4"/>
  <c r="O53" i="3" s="1"/>
  <c r="G40" i="4"/>
  <c r="B71" i="4"/>
  <c r="J32" i="4"/>
  <c r="R31" i="4"/>
  <c r="O32" i="3" s="1"/>
  <c r="B72" i="4"/>
  <c r="E47" i="4"/>
  <c r="D61" i="4"/>
  <c r="B73" i="4"/>
  <c r="H29" i="4"/>
  <c r="G57" i="4"/>
  <c r="F48" i="4"/>
  <c r="A89" i="2" l="1"/>
  <c r="F82" i="3"/>
  <c r="V27" i="5"/>
  <c r="AA28" i="3" s="1"/>
  <c r="T43" i="5"/>
  <c r="Y44" i="3" s="1"/>
  <c r="W19" i="4"/>
  <c r="T20" i="3" s="1"/>
  <c r="U35" i="4"/>
  <c r="R36" i="3" s="1"/>
  <c r="U35" i="5"/>
  <c r="Z36" i="3" s="1"/>
  <c r="T43" i="4"/>
  <c r="Q44" i="3" s="1"/>
  <c r="C72" i="5"/>
  <c r="P6" i="5"/>
  <c r="X5" i="5"/>
  <c r="AC6" i="3" s="1"/>
  <c r="C71" i="5"/>
  <c r="N29" i="5"/>
  <c r="V28" i="5"/>
  <c r="AA29" i="3" s="1"/>
  <c r="O14" i="5"/>
  <c r="W13" i="5"/>
  <c r="AB14" i="3" s="1"/>
  <c r="J54" i="5"/>
  <c r="R53" i="5"/>
  <c r="W54" i="3" s="1"/>
  <c r="D64" i="5"/>
  <c r="R59" i="5"/>
  <c r="W60" i="3" s="1"/>
  <c r="C67" i="5"/>
  <c r="K59" i="5"/>
  <c r="K60" i="5" s="1"/>
  <c r="K32" i="5"/>
  <c r="S31" i="5"/>
  <c r="X32" i="3" s="1"/>
  <c r="X11" i="5"/>
  <c r="AC12" i="3" s="1"/>
  <c r="B79" i="5"/>
  <c r="F54" i="5"/>
  <c r="F43" i="5"/>
  <c r="N35" i="5"/>
  <c r="N36" i="5" s="1"/>
  <c r="O7" i="5"/>
  <c r="W6" i="5"/>
  <c r="AB7" i="3" s="1"/>
  <c r="D68" i="5"/>
  <c r="N8" i="5"/>
  <c r="V7" i="5"/>
  <c r="AA8" i="3" s="1"/>
  <c r="J33" i="5"/>
  <c r="R33" i="5" s="1"/>
  <c r="W34" i="3" s="1"/>
  <c r="R32" i="5"/>
  <c r="W33" i="3" s="1"/>
  <c r="B75" i="5"/>
  <c r="J67" i="5"/>
  <c r="J68" i="5" s="1"/>
  <c r="F69" i="5"/>
  <c r="H27" i="5"/>
  <c r="P19" i="5"/>
  <c r="P20" i="5" s="1"/>
  <c r="L17" i="5"/>
  <c r="T17" i="5" s="1"/>
  <c r="Y18" i="3" s="1"/>
  <c r="T16" i="5"/>
  <c r="Y17" i="3" s="1"/>
  <c r="F57" i="5"/>
  <c r="P13" i="5"/>
  <c r="X12" i="5"/>
  <c r="AC13" i="3" s="1"/>
  <c r="O21" i="5"/>
  <c r="W20" i="5"/>
  <c r="AB21" i="3" s="1"/>
  <c r="J47" i="5"/>
  <c r="R46" i="5"/>
  <c r="W47" i="3" s="1"/>
  <c r="E56" i="5"/>
  <c r="L45" i="5"/>
  <c r="T44" i="5"/>
  <c r="Y45" i="3" s="1"/>
  <c r="E85" i="5"/>
  <c r="C93" i="5"/>
  <c r="G35" i="5"/>
  <c r="O27" i="5"/>
  <c r="O28" i="5" s="1"/>
  <c r="H32" i="5"/>
  <c r="D59" i="5"/>
  <c r="L51" i="5"/>
  <c r="L52" i="5" s="1"/>
  <c r="D77" i="5"/>
  <c r="C76" i="5"/>
  <c r="D63" i="5"/>
  <c r="G61" i="5"/>
  <c r="M37" i="5"/>
  <c r="U36" i="5"/>
  <c r="Z37" i="3" s="1"/>
  <c r="L38" i="5"/>
  <c r="T37" i="5"/>
  <c r="Y38" i="3" s="1"/>
  <c r="K53" i="5"/>
  <c r="S52" i="5"/>
  <c r="X53" i="3" s="1"/>
  <c r="H38" i="5"/>
  <c r="C78" i="5"/>
  <c r="K25" i="5"/>
  <c r="S25" i="5" s="1"/>
  <c r="X26" i="3" s="1"/>
  <c r="S24" i="5"/>
  <c r="X25" i="3" s="1"/>
  <c r="K39" i="5"/>
  <c r="S38" i="5"/>
  <c r="X39" i="3" s="1"/>
  <c r="B89" i="5"/>
  <c r="M30" i="5"/>
  <c r="U29" i="5"/>
  <c r="Z30" i="3" s="1"/>
  <c r="W19" i="5"/>
  <c r="AB20" i="3" s="1"/>
  <c r="N22" i="5"/>
  <c r="V21" i="5"/>
  <c r="AA22" i="3" s="1"/>
  <c r="H31" i="5"/>
  <c r="F52" i="5"/>
  <c r="M9" i="5"/>
  <c r="U9" i="5" s="1"/>
  <c r="Z10" i="3" s="1"/>
  <c r="U8" i="5"/>
  <c r="Z9" i="3" s="1"/>
  <c r="C97" i="5"/>
  <c r="K46" i="5"/>
  <c r="S45" i="5"/>
  <c r="X46" i="3" s="1"/>
  <c r="E60" i="5"/>
  <c r="L31" i="5"/>
  <c r="T30" i="5"/>
  <c r="Y31" i="3" s="1"/>
  <c r="B86" i="5"/>
  <c r="J61" i="5"/>
  <c r="R60" i="5"/>
  <c r="W61" i="3" s="1"/>
  <c r="E62" i="5"/>
  <c r="E65" i="5"/>
  <c r="L24" i="5"/>
  <c r="T23" i="5"/>
  <c r="Y24" i="3" s="1"/>
  <c r="F47" i="5"/>
  <c r="D73" i="5"/>
  <c r="E51" i="5"/>
  <c r="M43" i="5"/>
  <c r="M44" i="5" s="1"/>
  <c r="H36" i="5"/>
  <c r="B84" i="5"/>
  <c r="H41" i="5"/>
  <c r="B80" i="5"/>
  <c r="G39" i="5"/>
  <c r="G46" i="5"/>
  <c r="G40" i="5"/>
  <c r="N15" i="5"/>
  <c r="V14" i="5"/>
  <c r="AA15" i="3" s="1"/>
  <c r="D70" i="5"/>
  <c r="E55" i="5"/>
  <c r="G44" i="5"/>
  <c r="S51" i="5"/>
  <c r="X52" i="3" s="1"/>
  <c r="M16" i="5"/>
  <c r="U15" i="5"/>
  <c r="Z16" i="3" s="1"/>
  <c r="F48" i="5"/>
  <c r="B93" i="5"/>
  <c r="H53" i="5"/>
  <c r="M23" i="5"/>
  <c r="U22" i="5"/>
  <c r="Z23" i="3" s="1"/>
  <c r="J40" i="5"/>
  <c r="R39" i="5"/>
  <c r="W40" i="3" s="1"/>
  <c r="G49" i="5"/>
  <c r="F56" i="4"/>
  <c r="D69" i="4"/>
  <c r="B78" i="4"/>
  <c r="E54" i="4"/>
  <c r="G44" i="4"/>
  <c r="E61" i="4"/>
  <c r="F53" i="4"/>
  <c r="M16" i="4"/>
  <c r="U15" i="4"/>
  <c r="R16" i="3" s="1"/>
  <c r="E55" i="4"/>
  <c r="H30" i="4"/>
  <c r="O21" i="4"/>
  <c r="W20" i="4"/>
  <c r="T21" i="3" s="1"/>
  <c r="M9" i="4"/>
  <c r="U9" i="4" s="1"/>
  <c r="R10" i="3" s="1"/>
  <c r="U8" i="4"/>
  <c r="R9" i="3" s="1"/>
  <c r="H37" i="4"/>
  <c r="J54" i="4"/>
  <c r="R53" i="4"/>
  <c r="O54" i="3" s="1"/>
  <c r="D63" i="4"/>
  <c r="K53" i="4"/>
  <c r="S52" i="4"/>
  <c r="P53" i="3" s="1"/>
  <c r="G45" i="4"/>
  <c r="N22" i="4"/>
  <c r="V21" i="4"/>
  <c r="S22" i="3" s="1"/>
  <c r="N8" i="4"/>
  <c r="V7" i="4"/>
  <c r="S8" i="3" s="1"/>
  <c r="N29" i="4"/>
  <c r="V28" i="4"/>
  <c r="S29" i="3" s="1"/>
  <c r="K39" i="4"/>
  <c r="S38" i="4"/>
  <c r="P39" i="3" s="1"/>
  <c r="S51" i="4"/>
  <c r="P52" i="3" s="1"/>
  <c r="K46" i="4"/>
  <c r="S45" i="4"/>
  <c r="P46" i="3" s="1"/>
  <c r="E60" i="4"/>
  <c r="G39" i="4"/>
  <c r="F47" i="4"/>
  <c r="G38" i="4"/>
  <c r="F52" i="4"/>
  <c r="L31" i="4"/>
  <c r="T30" i="4"/>
  <c r="Q31" i="3" s="1"/>
  <c r="K32" i="4"/>
  <c r="S31" i="4"/>
  <c r="P32" i="3" s="1"/>
  <c r="C77" i="4"/>
  <c r="M37" i="4"/>
  <c r="U36" i="4"/>
  <c r="R37" i="3" s="1"/>
  <c r="F73" i="4"/>
  <c r="P13" i="4"/>
  <c r="X12" i="4"/>
  <c r="U13" i="3" s="1"/>
  <c r="N15" i="4"/>
  <c r="V14" i="4"/>
  <c r="S15" i="3" s="1"/>
  <c r="L24" i="4"/>
  <c r="T23" i="4"/>
  <c r="Q24" i="3" s="1"/>
  <c r="X11" i="4"/>
  <c r="U12" i="3" s="1"/>
  <c r="O7" i="4"/>
  <c r="W6" i="4"/>
  <c r="T7" i="3" s="1"/>
  <c r="D68" i="4"/>
  <c r="J47" i="4"/>
  <c r="R46" i="4"/>
  <c r="O47" i="3" s="1"/>
  <c r="O14" i="4"/>
  <c r="W13" i="4"/>
  <c r="T14" i="3" s="1"/>
  <c r="B81" i="4"/>
  <c r="J33" i="4"/>
  <c r="R33" i="4" s="1"/>
  <c r="O34" i="3" s="1"/>
  <c r="R32" i="4"/>
  <c r="O33" i="3" s="1"/>
  <c r="M23" i="4"/>
  <c r="U22" i="4"/>
  <c r="R23" i="3" s="1"/>
  <c r="C84" i="4"/>
  <c r="E81" i="4"/>
  <c r="C70" i="4"/>
  <c r="V27" i="4"/>
  <c r="S28" i="3" s="1"/>
  <c r="C88" i="4"/>
  <c r="M30" i="4"/>
  <c r="U29" i="4"/>
  <c r="R30" i="3" s="1"/>
  <c r="H31" i="4"/>
  <c r="J40" i="4"/>
  <c r="R39" i="4"/>
  <c r="O40" i="3" s="1"/>
  <c r="F46" i="4"/>
  <c r="C67" i="4"/>
  <c r="K59" i="4"/>
  <c r="K60" i="4" s="1"/>
  <c r="B79" i="4"/>
  <c r="H57" i="4"/>
  <c r="D59" i="4"/>
  <c r="L51" i="4"/>
  <c r="L52" i="4" s="1"/>
  <c r="G65" i="4"/>
  <c r="G48" i="4"/>
  <c r="J61" i="4"/>
  <c r="R60" i="4"/>
  <c r="O61" i="3" s="1"/>
  <c r="B84" i="4"/>
  <c r="D62" i="4"/>
  <c r="L38" i="4"/>
  <c r="T37" i="4"/>
  <c r="Q38" i="3" s="1"/>
  <c r="E51" i="4"/>
  <c r="M43" i="4"/>
  <c r="M44" i="4" s="1"/>
  <c r="H36" i="4"/>
  <c r="R59" i="4"/>
  <c r="O60" i="3" s="1"/>
  <c r="H40" i="4"/>
  <c r="B80" i="4"/>
  <c r="B75" i="4"/>
  <c r="J67" i="4"/>
  <c r="J68" i="4" s="1"/>
  <c r="G35" i="4"/>
  <c r="O27" i="4"/>
  <c r="O28" i="4" s="1"/>
  <c r="P6" i="4"/>
  <c r="X5" i="4"/>
  <c r="U6" i="3" s="1"/>
  <c r="K25" i="4"/>
  <c r="S25" i="4" s="1"/>
  <c r="P26" i="3" s="1"/>
  <c r="S24" i="4"/>
  <c r="P25" i="3" s="1"/>
  <c r="H27" i="4"/>
  <c r="P19" i="4"/>
  <c r="P20" i="4" s="1"/>
  <c r="X19" i="4"/>
  <c r="U20" i="3" s="1"/>
  <c r="E64" i="4"/>
  <c r="L17" i="4"/>
  <c r="T17" i="4" s="1"/>
  <c r="Q18" i="3" s="1"/>
  <c r="T16" i="4"/>
  <c r="Q17" i="3" s="1"/>
  <c r="D81" i="4"/>
  <c r="B85" i="4"/>
  <c r="F43" i="4"/>
  <c r="N35" i="4"/>
  <c r="N36" i="4" s="1"/>
  <c r="L45" i="4"/>
  <c r="T44" i="4"/>
  <c r="Q45" i="3" s="1"/>
  <c r="C71" i="4"/>
  <c r="D72" i="4"/>
  <c r="C81" i="4"/>
  <c r="A97" i="2" l="1"/>
  <c r="F90" i="3"/>
  <c r="R67" i="5"/>
  <c r="W68" i="3" s="1"/>
  <c r="T51" i="4"/>
  <c r="Q52" i="3" s="1"/>
  <c r="X19" i="5"/>
  <c r="AC20" i="3" s="1"/>
  <c r="W27" i="5"/>
  <c r="AB28" i="3" s="1"/>
  <c r="H49" i="5"/>
  <c r="L32" i="5"/>
  <c r="T31" i="5"/>
  <c r="Y32" i="3" s="1"/>
  <c r="C86" i="5"/>
  <c r="F77" i="5"/>
  <c r="C75" i="5"/>
  <c r="K67" i="5"/>
  <c r="K68" i="5" s="1"/>
  <c r="B101" i="5"/>
  <c r="G52" i="5"/>
  <c r="E70" i="5"/>
  <c r="E68" i="5"/>
  <c r="M31" i="5"/>
  <c r="U30" i="5"/>
  <c r="Z31" i="3" s="1"/>
  <c r="M38" i="5"/>
  <c r="U37" i="5"/>
  <c r="Z38" i="3" s="1"/>
  <c r="D85" i="5"/>
  <c r="E64" i="5"/>
  <c r="F65" i="5"/>
  <c r="D76" i="5"/>
  <c r="N30" i="5"/>
  <c r="V29" i="5"/>
  <c r="AA30" i="3" s="1"/>
  <c r="G57" i="5"/>
  <c r="G54" i="5"/>
  <c r="B92" i="5"/>
  <c r="D81" i="5"/>
  <c r="F60" i="5"/>
  <c r="G69" i="5"/>
  <c r="T51" i="5"/>
  <c r="Y52" i="3" s="1"/>
  <c r="J69" i="5"/>
  <c r="R68" i="5"/>
  <c r="W69" i="3" s="1"/>
  <c r="B87" i="5"/>
  <c r="H39" i="5"/>
  <c r="C79" i="5"/>
  <c r="J41" i="5"/>
  <c r="R41" i="5" s="1"/>
  <c r="W42" i="3" s="1"/>
  <c r="R40" i="5"/>
  <c r="W41" i="3" s="1"/>
  <c r="D78" i="5"/>
  <c r="K47" i="5"/>
  <c r="S46" i="5"/>
  <c r="X47" i="3" s="1"/>
  <c r="G47" i="5"/>
  <c r="H44" i="5"/>
  <c r="K40" i="5"/>
  <c r="S39" i="5"/>
  <c r="X40" i="3" s="1"/>
  <c r="K54" i="5"/>
  <c r="S53" i="5"/>
  <c r="X54" i="3" s="1"/>
  <c r="D71" i="5"/>
  <c r="E93" i="5"/>
  <c r="O22" i="5"/>
  <c r="W21" i="5"/>
  <c r="AB22" i="3" s="1"/>
  <c r="P21" i="5"/>
  <c r="X20" i="5"/>
  <c r="AC21" i="3" s="1"/>
  <c r="V35" i="5"/>
  <c r="AA36" i="3" s="1"/>
  <c r="K33" i="5"/>
  <c r="S33" i="5" s="1"/>
  <c r="X34" i="3" s="1"/>
  <c r="S32" i="5"/>
  <c r="X33" i="3" s="1"/>
  <c r="J55" i="5"/>
  <c r="R54" i="5"/>
  <c r="W55" i="3" s="1"/>
  <c r="P7" i="5"/>
  <c r="X6" i="5"/>
  <c r="AC7" i="3" s="1"/>
  <c r="G48" i="5"/>
  <c r="E59" i="5"/>
  <c r="M51" i="5"/>
  <c r="M52" i="5" s="1"/>
  <c r="O35" i="5"/>
  <c r="O36" i="5" s="1"/>
  <c r="G43" i="5"/>
  <c r="B97" i="5"/>
  <c r="H46" i="5"/>
  <c r="C101" i="5"/>
  <c r="B83" i="5"/>
  <c r="J75" i="5"/>
  <c r="J76" i="5" s="1"/>
  <c r="D72" i="5"/>
  <c r="F56" i="5"/>
  <c r="F55" i="5"/>
  <c r="D67" i="5"/>
  <c r="L59" i="5"/>
  <c r="L60" i="5" s="1"/>
  <c r="M24" i="5"/>
  <c r="U23" i="5"/>
  <c r="Z24" i="3" s="1"/>
  <c r="M17" i="5"/>
  <c r="U17" i="5" s="1"/>
  <c r="Z18" i="3" s="1"/>
  <c r="U16" i="5"/>
  <c r="Z17" i="3" s="1"/>
  <c r="B88" i="5"/>
  <c r="U43" i="5"/>
  <c r="Z44" i="3" s="1"/>
  <c r="L25" i="5"/>
  <c r="T25" i="5" s="1"/>
  <c r="Y26" i="3" s="1"/>
  <c r="T24" i="5"/>
  <c r="Y25" i="3" s="1"/>
  <c r="B94" i="5"/>
  <c r="C105" i="5"/>
  <c r="N23" i="5"/>
  <c r="V22" i="5"/>
  <c r="AA23" i="3" s="1"/>
  <c r="H40" i="5"/>
  <c r="P27" i="5"/>
  <c r="P28" i="5" s="1"/>
  <c r="H35" i="5"/>
  <c r="F51" i="5"/>
  <c r="N43" i="5"/>
  <c r="N44" i="5" s="1"/>
  <c r="K61" i="5"/>
  <c r="S60" i="5"/>
  <c r="X61" i="3" s="1"/>
  <c r="C80" i="5"/>
  <c r="H61" i="5"/>
  <c r="E63" i="5"/>
  <c r="L53" i="5"/>
  <c r="T52" i="5"/>
  <c r="Y53" i="3" s="1"/>
  <c r="J48" i="5"/>
  <c r="R47" i="5"/>
  <c r="W48" i="3" s="1"/>
  <c r="O8" i="5"/>
  <c r="W7" i="5"/>
  <c r="AB8" i="3" s="1"/>
  <c r="J62" i="5"/>
  <c r="R61" i="5"/>
  <c r="W62" i="3" s="1"/>
  <c r="N37" i="5"/>
  <c r="V36" i="5"/>
  <c r="AA37" i="3" s="1"/>
  <c r="N16" i="5"/>
  <c r="V15" i="5"/>
  <c r="AA16" i="3" s="1"/>
  <c r="M45" i="5"/>
  <c r="U44" i="5"/>
  <c r="Z45" i="3" s="1"/>
  <c r="E73" i="5"/>
  <c r="L39" i="5"/>
  <c r="T38" i="5"/>
  <c r="Y39" i="3" s="1"/>
  <c r="C84" i="5"/>
  <c r="O29" i="5"/>
  <c r="W28" i="5"/>
  <c r="AB29" i="3" s="1"/>
  <c r="L46" i="5"/>
  <c r="T45" i="5"/>
  <c r="Y46" i="3" s="1"/>
  <c r="P14" i="5"/>
  <c r="X13" i="5"/>
  <c r="AC14" i="3" s="1"/>
  <c r="N9" i="5"/>
  <c r="V9" i="5" s="1"/>
  <c r="AA10" i="3" s="1"/>
  <c r="V8" i="5"/>
  <c r="AA9" i="3" s="1"/>
  <c r="F62" i="5"/>
  <c r="S59" i="5"/>
  <c r="X60" i="3" s="1"/>
  <c r="O15" i="5"/>
  <c r="W14" i="5"/>
  <c r="AB15" i="3" s="1"/>
  <c r="B83" i="4"/>
  <c r="J75" i="4"/>
  <c r="J76" i="4" s="1"/>
  <c r="F81" i="4"/>
  <c r="G47" i="4"/>
  <c r="D67" i="4"/>
  <c r="L59" i="4"/>
  <c r="L60" i="4" s="1"/>
  <c r="C92" i="4"/>
  <c r="O15" i="4"/>
  <c r="W14" i="4"/>
  <c r="T15" i="3" s="1"/>
  <c r="C89" i="4"/>
  <c r="B88" i="4"/>
  <c r="M38" i="4"/>
  <c r="U37" i="4"/>
  <c r="R38" i="3" s="1"/>
  <c r="F60" i="4"/>
  <c r="E68" i="4"/>
  <c r="F51" i="4"/>
  <c r="N43" i="4"/>
  <c r="N44" i="4" s="1"/>
  <c r="E72" i="4"/>
  <c r="H65" i="4"/>
  <c r="D71" i="4"/>
  <c r="O22" i="4"/>
  <c r="W21" i="4"/>
  <c r="T22" i="3" s="1"/>
  <c r="G56" i="4"/>
  <c r="N16" i="4"/>
  <c r="V15" i="4"/>
  <c r="S16" i="3" s="1"/>
  <c r="G46" i="4"/>
  <c r="K47" i="4"/>
  <c r="S46" i="4"/>
  <c r="P47" i="3" s="1"/>
  <c r="P21" i="4"/>
  <c r="X20" i="4"/>
  <c r="U21" i="3" s="1"/>
  <c r="G43" i="4"/>
  <c r="O35" i="4"/>
  <c r="O36" i="4" s="1"/>
  <c r="B87" i="4"/>
  <c r="C78" i="4"/>
  <c r="D76" i="4"/>
  <c r="N23" i="4"/>
  <c r="V22" i="4"/>
  <c r="S23" i="3" s="1"/>
  <c r="J55" i="4"/>
  <c r="R54" i="4"/>
  <c r="O55" i="3" s="1"/>
  <c r="H38" i="4"/>
  <c r="E69" i="4"/>
  <c r="D77" i="4"/>
  <c r="C75" i="4"/>
  <c r="K67" i="4"/>
  <c r="K68" i="4" s="1"/>
  <c r="L32" i="4"/>
  <c r="T31" i="4"/>
  <c r="Q32" i="3" s="1"/>
  <c r="N37" i="4"/>
  <c r="V36" i="4"/>
  <c r="S37" i="3" s="1"/>
  <c r="N30" i="4"/>
  <c r="V29" i="4"/>
  <c r="S30" i="3" s="1"/>
  <c r="M17" i="4"/>
  <c r="U17" i="4" s="1"/>
  <c r="R18" i="3" s="1"/>
  <c r="U16" i="4"/>
  <c r="R17" i="3" s="1"/>
  <c r="V35" i="4"/>
  <c r="S36" i="3" s="1"/>
  <c r="P7" i="4"/>
  <c r="X6" i="4"/>
  <c r="U7" i="3" s="1"/>
  <c r="J62" i="4"/>
  <c r="R61" i="4"/>
  <c r="O62" i="3" s="1"/>
  <c r="F54" i="4"/>
  <c r="C96" i="4"/>
  <c r="L25" i="4"/>
  <c r="T25" i="4" s="1"/>
  <c r="Q26" i="3" s="1"/>
  <c r="T24" i="4"/>
  <c r="Q25" i="3" s="1"/>
  <c r="J48" i="4"/>
  <c r="R47" i="4"/>
  <c r="O48" i="3" s="1"/>
  <c r="N9" i="4"/>
  <c r="V9" i="4" s="1"/>
  <c r="S10" i="3" s="1"/>
  <c r="V8" i="4"/>
  <c r="S9" i="3" s="1"/>
  <c r="B86" i="4"/>
  <c r="H48" i="4"/>
  <c r="C85" i="4"/>
  <c r="B93" i="4"/>
  <c r="C79" i="4"/>
  <c r="H35" i="4"/>
  <c r="P27" i="4"/>
  <c r="P28" i="4" s="1"/>
  <c r="J69" i="4"/>
  <c r="R68" i="4"/>
  <c r="O69" i="3" s="1"/>
  <c r="D70" i="4"/>
  <c r="G73" i="4"/>
  <c r="K61" i="4"/>
  <c r="S60" i="4"/>
  <c r="P61" i="3" s="1"/>
  <c r="H39" i="4"/>
  <c r="P14" i="4"/>
  <c r="X13" i="4"/>
  <c r="U14" i="3" s="1"/>
  <c r="K33" i="4"/>
  <c r="S33" i="4" s="1"/>
  <c r="P34" i="3" s="1"/>
  <c r="S32" i="4"/>
  <c r="P33" i="3" s="1"/>
  <c r="F55" i="4"/>
  <c r="L46" i="4"/>
  <c r="T45" i="4"/>
  <c r="Q46" i="3" s="1"/>
  <c r="M45" i="4"/>
  <c r="U44" i="4"/>
  <c r="R45" i="3" s="1"/>
  <c r="B92" i="4"/>
  <c r="M31" i="4"/>
  <c r="U30" i="4"/>
  <c r="R31" i="3" s="1"/>
  <c r="U43" i="4"/>
  <c r="R44" i="3" s="1"/>
  <c r="K54" i="4"/>
  <c r="S53" i="4"/>
  <c r="P54" i="3" s="1"/>
  <c r="E62" i="4"/>
  <c r="E59" i="4"/>
  <c r="M51" i="4"/>
  <c r="M52" i="4" s="1"/>
  <c r="O29" i="4"/>
  <c r="W28" i="4"/>
  <c r="T29" i="3" s="1"/>
  <c r="M24" i="4"/>
  <c r="U23" i="4"/>
  <c r="R24" i="3" s="1"/>
  <c r="F61" i="4"/>
  <c r="D80" i="4"/>
  <c r="W27" i="4"/>
  <c r="T28" i="3" s="1"/>
  <c r="L39" i="4"/>
  <c r="T38" i="4"/>
  <c r="Q39" i="3" s="1"/>
  <c r="J41" i="4"/>
  <c r="R41" i="4" s="1"/>
  <c r="O42" i="3" s="1"/>
  <c r="R40" i="4"/>
  <c r="O41" i="3" s="1"/>
  <c r="D89" i="4"/>
  <c r="R67" i="4"/>
  <c r="O68" i="3" s="1"/>
  <c r="H44" i="4"/>
  <c r="L53" i="4"/>
  <c r="T52" i="4"/>
  <c r="Q53" i="3" s="1"/>
  <c r="S59" i="4"/>
  <c r="P60" i="3" s="1"/>
  <c r="E89" i="4"/>
  <c r="B89" i="4"/>
  <c r="O8" i="4"/>
  <c r="W7" i="4"/>
  <c r="T8" i="3" s="1"/>
  <c r="K40" i="4"/>
  <c r="S39" i="4"/>
  <c r="P40" i="3" s="1"/>
  <c r="G53" i="4"/>
  <c r="H45" i="4"/>
  <c r="E63" i="4"/>
  <c r="G52" i="4"/>
  <c r="F64" i="4"/>
  <c r="A105" i="2" l="1"/>
  <c r="F98" i="3"/>
  <c r="T59" i="5"/>
  <c r="Y60" i="3" s="1"/>
  <c r="X27" i="5"/>
  <c r="AC28" i="3" s="1"/>
  <c r="B102" i="5"/>
  <c r="C109" i="5"/>
  <c r="C92" i="5"/>
  <c r="N17" i="5"/>
  <c r="V17" i="5" s="1"/>
  <c r="AA18" i="3" s="1"/>
  <c r="V16" i="5"/>
  <c r="AA17" i="3" s="1"/>
  <c r="J49" i="5"/>
  <c r="R49" i="5" s="1"/>
  <c r="W50" i="3" s="1"/>
  <c r="R48" i="5"/>
  <c r="W49" i="3" s="1"/>
  <c r="C88" i="5"/>
  <c r="P29" i="5"/>
  <c r="X28" i="5"/>
  <c r="AC29" i="3" s="1"/>
  <c r="H54" i="5"/>
  <c r="M59" i="5"/>
  <c r="M60" i="5" s="1"/>
  <c r="E67" i="5"/>
  <c r="U59" i="5"/>
  <c r="Z60" i="3" s="1"/>
  <c r="E101" i="5"/>
  <c r="H52" i="5"/>
  <c r="J70" i="5"/>
  <c r="R69" i="5"/>
  <c r="W70" i="3" s="1"/>
  <c r="F85" i="5"/>
  <c r="M25" i="5"/>
  <c r="U25" i="5" s="1"/>
  <c r="Z26" i="3" s="1"/>
  <c r="U24" i="5"/>
  <c r="Z25" i="3" s="1"/>
  <c r="D80" i="5"/>
  <c r="U51" i="5"/>
  <c r="Z52" i="3" s="1"/>
  <c r="G55" i="5"/>
  <c r="B100" i="5"/>
  <c r="D84" i="5"/>
  <c r="M39" i="5"/>
  <c r="U38" i="5"/>
  <c r="Z39" i="3" s="1"/>
  <c r="G60" i="5"/>
  <c r="M53" i="5"/>
  <c r="U52" i="5"/>
  <c r="Z53" i="3" s="1"/>
  <c r="D93" i="5"/>
  <c r="L40" i="5"/>
  <c r="T39" i="5"/>
  <c r="Y40" i="3" s="1"/>
  <c r="K62" i="5"/>
  <c r="S61" i="5"/>
  <c r="X62" i="3" s="1"/>
  <c r="J77" i="5"/>
  <c r="R76" i="5"/>
  <c r="W77" i="3" s="1"/>
  <c r="F73" i="5"/>
  <c r="M32" i="5"/>
  <c r="U31" i="5"/>
  <c r="Z32" i="3" s="1"/>
  <c r="L47" i="5"/>
  <c r="T46" i="5"/>
  <c r="Y47" i="3" s="1"/>
  <c r="E81" i="5"/>
  <c r="J63" i="5"/>
  <c r="R62" i="5"/>
  <c r="W63" i="3" s="1"/>
  <c r="N51" i="5"/>
  <c r="N52" i="5" s="1"/>
  <c r="F59" i="5"/>
  <c r="N24" i="5"/>
  <c r="V23" i="5"/>
  <c r="AA24" i="3" s="1"/>
  <c r="L67" i="5"/>
  <c r="L68" i="5" s="1"/>
  <c r="D75" i="5"/>
  <c r="R75" i="5"/>
  <c r="W76" i="3" s="1"/>
  <c r="O43" i="5"/>
  <c r="O44" i="5" s="1"/>
  <c r="G51" i="5"/>
  <c r="P22" i="5"/>
  <c r="X21" i="5"/>
  <c r="AC22" i="3" s="1"/>
  <c r="K55" i="5"/>
  <c r="S54" i="5"/>
  <c r="X55" i="3" s="1"/>
  <c r="K48" i="5"/>
  <c r="S47" i="5"/>
  <c r="X48" i="3" s="1"/>
  <c r="H47" i="5"/>
  <c r="G65" i="5"/>
  <c r="K69" i="5"/>
  <c r="S68" i="5"/>
  <c r="X69" i="3" s="1"/>
  <c r="L33" i="5"/>
  <c r="T33" i="5" s="1"/>
  <c r="Y34" i="3" s="1"/>
  <c r="T32" i="5"/>
  <c r="Y33" i="3" s="1"/>
  <c r="F64" i="5"/>
  <c r="P15" i="5"/>
  <c r="X14" i="5"/>
  <c r="AC15" i="3" s="1"/>
  <c r="L54" i="5"/>
  <c r="T53" i="5"/>
  <c r="Y54" i="3" s="1"/>
  <c r="H48" i="5"/>
  <c r="C87" i="5"/>
  <c r="O16" i="5"/>
  <c r="W15" i="5"/>
  <c r="AB16" i="3" s="1"/>
  <c r="E71" i="5"/>
  <c r="L61" i="5"/>
  <c r="T60" i="5"/>
  <c r="Y61" i="3" s="1"/>
  <c r="G56" i="5"/>
  <c r="G62" i="5"/>
  <c r="B109" i="5"/>
  <c r="V43" i="5"/>
  <c r="AA44" i="3" s="1"/>
  <c r="B96" i="5"/>
  <c r="F63" i="5"/>
  <c r="B91" i="5"/>
  <c r="J83" i="5"/>
  <c r="J84" i="5" s="1"/>
  <c r="W35" i="5"/>
  <c r="AB36" i="3" s="1"/>
  <c r="P8" i="5"/>
  <c r="X7" i="5"/>
  <c r="AC8" i="3" s="1"/>
  <c r="B95" i="5"/>
  <c r="F68" i="5"/>
  <c r="E72" i="5"/>
  <c r="E76" i="5"/>
  <c r="S67" i="5"/>
  <c r="X68" i="3" s="1"/>
  <c r="J56" i="5"/>
  <c r="R55" i="5"/>
  <c r="W56" i="3" s="1"/>
  <c r="N31" i="5"/>
  <c r="V30" i="5"/>
  <c r="AA31" i="3" s="1"/>
  <c r="N38" i="5"/>
  <c r="V37" i="5"/>
  <c r="AA38" i="3" s="1"/>
  <c r="D79" i="5"/>
  <c r="C94" i="5"/>
  <c r="N45" i="5"/>
  <c r="V44" i="5"/>
  <c r="AA45" i="3" s="1"/>
  <c r="B105" i="5"/>
  <c r="G77" i="5"/>
  <c r="F70" i="5"/>
  <c r="O30" i="5"/>
  <c r="W29" i="5"/>
  <c r="AB30" i="3" s="1"/>
  <c r="M46" i="5"/>
  <c r="U45" i="5"/>
  <c r="Z46" i="3" s="1"/>
  <c r="O9" i="5"/>
  <c r="W9" i="5" s="1"/>
  <c r="AB10" i="3" s="1"/>
  <c r="W8" i="5"/>
  <c r="AB9" i="3" s="1"/>
  <c r="H69" i="5"/>
  <c r="H43" i="5"/>
  <c r="P35" i="5"/>
  <c r="P36" i="5" s="1"/>
  <c r="C113" i="5"/>
  <c r="O37" i="5"/>
  <c r="W36" i="5"/>
  <c r="AB37" i="3" s="1"/>
  <c r="O23" i="5"/>
  <c r="W22" i="5"/>
  <c r="AB23" i="3" s="1"/>
  <c r="K41" i="5"/>
  <c r="S41" i="5" s="1"/>
  <c r="X42" i="3" s="1"/>
  <c r="S40" i="5"/>
  <c r="X41" i="3" s="1"/>
  <c r="D86" i="5"/>
  <c r="D89" i="5"/>
  <c r="E78" i="5"/>
  <c r="K75" i="5"/>
  <c r="K76" i="5" s="1"/>
  <c r="C83" i="5"/>
  <c r="H57" i="5"/>
  <c r="H47" i="4"/>
  <c r="D79" i="4"/>
  <c r="D75" i="4"/>
  <c r="L67" i="4"/>
  <c r="L68" i="4" s="1"/>
  <c r="P29" i="4"/>
  <c r="X28" i="4"/>
  <c r="U29" i="3" s="1"/>
  <c r="C93" i="4"/>
  <c r="J63" i="4"/>
  <c r="R62" i="4"/>
  <c r="O63" i="3" s="1"/>
  <c r="D85" i="4"/>
  <c r="W35" i="4"/>
  <c r="T36" i="3" s="1"/>
  <c r="U51" i="4"/>
  <c r="R52" i="3" s="1"/>
  <c r="K62" i="4"/>
  <c r="S61" i="4"/>
  <c r="P62" i="3" s="1"/>
  <c r="N38" i="4"/>
  <c r="V37" i="4"/>
  <c r="S38" i="3" s="1"/>
  <c r="G51" i="4"/>
  <c r="O43" i="4"/>
  <c r="O44" i="4" s="1"/>
  <c r="N17" i="4"/>
  <c r="V17" i="4" s="1"/>
  <c r="S18" i="3" s="1"/>
  <c r="V16" i="4"/>
  <c r="S17" i="3" s="1"/>
  <c r="F72" i="4"/>
  <c r="D97" i="4"/>
  <c r="H43" i="4"/>
  <c r="P35" i="4"/>
  <c r="P36" i="4" s="1"/>
  <c r="P8" i="4"/>
  <c r="X7" i="4"/>
  <c r="U8" i="3" s="1"/>
  <c r="F68" i="4"/>
  <c r="P22" i="4"/>
  <c r="X21" i="4"/>
  <c r="U22" i="3" s="1"/>
  <c r="G64" i="4"/>
  <c r="B94" i="4"/>
  <c r="K69" i="4"/>
  <c r="S68" i="4"/>
  <c r="P69" i="3" s="1"/>
  <c r="H46" i="4"/>
  <c r="C86" i="4"/>
  <c r="N45" i="4"/>
  <c r="V44" i="4"/>
  <c r="S45" i="3" s="1"/>
  <c r="M39" i="4"/>
  <c r="U38" i="4"/>
  <c r="R39" i="3" s="1"/>
  <c r="C100" i="4"/>
  <c r="J77" i="4"/>
  <c r="R76" i="4"/>
  <c r="O77" i="3" s="1"/>
  <c r="H52" i="4"/>
  <c r="O30" i="4"/>
  <c r="W29" i="4"/>
  <c r="T30" i="3" s="1"/>
  <c r="O37" i="4"/>
  <c r="W36" i="4"/>
  <c r="T37" i="3" s="1"/>
  <c r="H53" i="4"/>
  <c r="N24" i="4"/>
  <c r="V23" i="4"/>
  <c r="S24" i="3" s="1"/>
  <c r="E76" i="4"/>
  <c r="F63" i="4"/>
  <c r="H73" i="4"/>
  <c r="G55" i="4"/>
  <c r="G61" i="4"/>
  <c r="E67" i="4"/>
  <c r="M59" i="4"/>
  <c r="M60" i="4" s="1"/>
  <c r="E77" i="4"/>
  <c r="O16" i="4"/>
  <c r="W15" i="4"/>
  <c r="T16" i="3" s="1"/>
  <c r="G81" i="4"/>
  <c r="E80" i="4"/>
  <c r="F89" i="4"/>
  <c r="G60" i="4"/>
  <c r="K41" i="4"/>
  <c r="S41" i="4" s="1"/>
  <c r="P42" i="3" s="1"/>
  <c r="S40" i="4"/>
  <c r="P41" i="3" s="1"/>
  <c r="E70" i="4"/>
  <c r="C87" i="4"/>
  <c r="L54" i="4"/>
  <c r="T53" i="4"/>
  <c r="Q54" i="3" s="1"/>
  <c r="M25" i="4"/>
  <c r="U25" i="4" s="1"/>
  <c r="R26" i="3" s="1"/>
  <c r="U24" i="4"/>
  <c r="R25" i="3" s="1"/>
  <c r="M46" i="4"/>
  <c r="U45" i="4"/>
  <c r="R46" i="3" s="1"/>
  <c r="P15" i="4"/>
  <c r="X14" i="4"/>
  <c r="U15" i="3" s="1"/>
  <c r="D78" i="4"/>
  <c r="S67" i="4"/>
  <c r="P68" i="3" s="1"/>
  <c r="K48" i="4"/>
  <c r="S47" i="4"/>
  <c r="P48" i="3" s="1"/>
  <c r="O23" i="4"/>
  <c r="W22" i="4"/>
  <c r="T23" i="3" s="1"/>
  <c r="V43" i="4"/>
  <c r="S44" i="3" s="1"/>
  <c r="L61" i="4"/>
  <c r="T60" i="4"/>
  <c r="Q61" i="3" s="1"/>
  <c r="R75" i="4"/>
  <c r="O76" i="3" s="1"/>
  <c r="L47" i="4"/>
  <c r="T46" i="4"/>
  <c r="Q47" i="3" s="1"/>
  <c r="J70" i="4"/>
  <c r="R69" i="4"/>
  <c r="O70" i="3" s="1"/>
  <c r="N31" i="4"/>
  <c r="V30" i="4"/>
  <c r="S31" i="3" s="1"/>
  <c r="G54" i="4"/>
  <c r="B97" i="4"/>
  <c r="M53" i="4"/>
  <c r="U52" i="4"/>
  <c r="R53" i="3" s="1"/>
  <c r="J49" i="4"/>
  <c r="R49" i="4" s="1"/>
  <c r="O50" i="3" s="1"/>
  <c r="R48" i="4"/>
  <c r="O49" i="3" s="1"/>
  <c r="C97" i="4"/>
  <c r="D88" i="4"/>
  <c r="M32" i="4"/>
  <c r="U31" i="4"/>
  <c r="R32" i="3" s="1"/>
  <c r="X27" i="4"/>
  <c r="U28" i="3" s="1"/>
  <c r="E97" i="4"/>
  <c r="H56" i="4"/>
  <c r="D84" i="4"/>
  <c r="F69" i="4"/>
  <c r="B100" i="4"/>
  <c r="L33" i="4"/>
  <c r="T33" i="4" s="1"/>
  <c r="Q34" i="3" s="1"/>
  <c r="T32" i="4"/>
  <c r="Q33" i="3" s="1"/>
  <c r="C104" i="4"/>
  <c r="E71" i="4"/>
  <c r="O9" i="4"/>
  <c r="W9" i="4" s="1"/>
  <c r="T10" i="3" s="1"/>
  <c r="W8" i="4"/>
  <c r="T9" i="3" s="1"/>
  <c r="L40" i="4"/>
  <c r="T39" i="4"/>
  <c r="Q40" i="3" s="1"/>
  <c r="K55" i="4"/>
  <c r="S54" i="4"/>
  <c r="P55" i="3" s="1"/>
  <c r="B101" i="4"/>
  <c r="F62" i="4"/>
  <c r="C83" i="4"/>
  <c r="K75" i="4"/>
  <c r="K76" i="4" s="1"/>
  <c r="J56" i="4"/>
  <c r="R55" i="4"/>
  <c r="O56" i="3" s="1"/>
  <c r="B95" i="4"/>
  <c r="F59" i="4"/>
  <c r="N51" i="4"/>
  <c r="N52" i="4" s="1"/>
  <c r="B96" i="4"/>
  <c r="T59" i="4"/>
  <c r="Q60" i="3" s="1"/>
  <c r="B91" i="4"/>
  <c r="J83" i="4"/>
  <c r="J84" i="4" s="1"/>
  <c r="A113" i="2" l="1"/>
  <c r="F106" i="3"/>
  <c r="U59" i="4"/>
  <c r="R60" i="3" s="1"/>
  <c r="X35" i="4"/>
  <c r="U36" i="3" s="1"/>
  <c r="T67" i="5"/>
  <c r="Y68" i="3" s="1"/>
  <c r="S75" i="5"/>
  <c r="X76" i="3" s="1"/>
  <c r="V51" i="5"/>
  <c r="AA52" i="3" s="1"/>
  <c r="D94" i="5"/>
  <c r="B113" i="5"/>
  <c r="P9" i="5"/>
  <c r="X9" i="5" s="1"/>
  <c r="AC10" i="3" s="1"/>
  <c r="X8" i="5"/>
  <c r="AC9" i="3" s="1"/>
  <c r="P37" i="5"/>
  <c r="X36" i="5"/>
  <c r="AC37" i="3" s="1"/>
  <c r="M47" i="5"/>
  <c r="U46" i="5"/>
  <c r="Z47" i="3" s="1"/>
  <c r="N39" i="5"/>
  <c r="V38" i="5"/>
  <c r="AA39" i="3" s="1"/>
  <c r="L62" i="5"/>
  <c r="T61" i="5"/>
  <c r="Y62" i="3" s="1"/>
  <c r="H56" i="5"/>
  <c r="K49" i="5"/>
  <c r="S49" i="5" s="1"/>
  <c r="X50" i="3" s="1"/>
  <c r="S48" i="5"/>
  <c r="X49" i="3" s="1"/>
  <c r="N53" i="5"/>
  <c r="V52" i="5"/>
  <c r="AA53" i="3" s="1"/>
  <c r="M33" i="5"/>
  <c r="U33" i="5" s="1"/>
  <c r="Z34" i="3" s="1"/>
  <c r="U32" i="5"/>
  <c r="Z33" i="3" s="1"/>
  <c r="L41" i="5"/>
  <c r="T41" i="5" s="1"/>
  <c r="Y42" i="3" s="1"/>
  <c r="T40" i="5"/>
  <c r="Y41" i="3" s="1"/>
  <c r="M40" i="5"/>
  <c r="U39" i="5"/>
  <c r="Z40" i="3" s="1"/>
  <c r="D88" i="5"/>
  <c r="H60" i="5"/>
  <c r="H62" i="5"/>
  <c r="K77" i="5"/>
  <c r="S76" i="5"/>
  <c r="X77" i="3" s="1"/>
  <c r="X35" i="5"/>
  <c r="AC36" i="3" s="1"/>
  <c r="E80" i="5"/>
  <c r="R83" i="5"/>
  <c r="W84" i="3" s="1"/>
  <c r="E79" i="5"/>
  <c r="D83" i="5"/>
  <c r="L75" i="5"/>
  <c r="L76" i="5" s="1"/>
  <c r="F81" i="5"/>
  <c r="D92" i="5"/>
  <c r="C121" i="5"/>
  <c r="B104" i="5"/>
  <c r="J85" i="5"/>
  <c r="R84" i="5"/>
  <c r="W85" i="3" s="1"/>
  <c r="L55" i="5"/>
  <c r="T54" i="5"/>
  <c r="Y55" i="3" s="1"/>
  <c r="D101" i="5"/>
  <c r="P30" i="5"/>
  <c r="X29" i="5"/>
  <c r="AC30" i="3" s="1"/>
  <c r="O24" i="5"/>
  <c r="W23" i="5"/>
  <c r="AB24" i="3" s="1"/>
  <c r="B99" i="5"/>
  <c r="J91" i="5"/>
  <c r="J92" i="5" s="1"/>
  <c r="H77" i="5"/>
  <c r="F78" i="5"/>
  <c r="C102" i="5"/>
  <c r="J57" i="5"/>
  <c r="R57" i="5" s="1"/>
  <c r="W58" i="3" s="1"/>
  <c r="R56" i="5"/>
  <c r="W57" i="3" s="1"/>
  <c r="B103" i="5"/>
  <c r="F71" i="5"/>
  <c r="O17" i="5"/>
  <c r="W17" i="5" s="1"/>
  <c r="AB18" i="3" s="1"/>
  <c r="W16" i="5"/>
  <c r="AB17" i="3" s="1"/>
  <c r="P16" i="5"/>
  <c r="X15" i="5"/>
  <c r="AC16" i="3" s="1"/>
  <c r="G73" i="5"/>
  <c r="P23" i="5"/>
  <c r="X22" i="5"/>
  <c r="AC23" i="3" s="1"/>
  <c r="E89" i="5"/>
  <c r="J78" i="5"/>
  <c r="R77" i="5"/>
  <c r="W78" i="3" s="1"/>
  <c r="M54" i="5"/>
  <c r="U53" i="5"/>
  <c r="Z54" i="3" s="1"/>
  <c r="B108" i="5"/>
  <c r="C96" i="5"/>
  <c r="E84" i="5"/>
  <c r="C91" i="5"/>
  <c r="K83" i="5"/>
  <c r="K84" i="5" s="1"/>
  <c r="O31" i="5"/>
  <c r="W30" i="5"/>
  <c r="AB31" i="3" s="1"/>
  <c r="N32" i="5"/>
  <c r="V31" i="5"/>
  <c r="AA32" i="3" s="1"/>
  <c r="B117" i="5"/>
  <c r="K70" i="5"/>
  <c r="S69" i="5"/>
  <c r="X70" i="3" s="1"/>
  <c r="J64" i="5"/>
  <c r="R63" i="5"/>
  <c r="W64" i="3" s="1"/>
  <c r="L69" i="5"/>
  <c r="T68" i="5"/>
  <c r="Y69" i="3" s="1"/>
  <c r="C117" i="5"/>
  <c r="H65" i="5"/>
  <c r="D97" i="5"/>
  <c r="O38" i="5"/>
  <c r="W37" i="5"/>
  <c r="AB38" i="3" s="1"/>
  <c r="G85" i="5"/>
  <c r="D87" i="5"/>
  <c r="C95" i="5"/>
  <c r="H55" i="5"/>
  <c r="G59" i="5"/>
  <c r="O51" i="5"/>
  <c r="O52" i="5" s="1"/>
  <c r="N25" i="5"/>
  <c r="V25" i="5" s="1"/>
  <c r="AA26" i="3" s="1"/>
  <c r="V24" i="5"/>
  <c r="AA25" i="3" s="1"/>
  <c r="F93" i="5"/>
  <c r="M67" i="5"/>
  <c r="M68" i="5" s="1"/>
  <c r="E75" i="5"/>
  <c r="O45" i="5"/>
  <c r="W44" i="5"/>
  <c r="AB45" i="3" s="1"/>
  <c r="J71" i="5"/>
  <c r="R70" i="5"/>
  <c r="W71" i="3" s="1"/>
  <c r="H51" i="5"/>
  <c r="P43" i="5"/>
  <c r="P44" i="5" s="1"/>
  <c r="N46" i="5"/>
  <c r="V45" i="5"/>
  <c r="AA46" i="3" s="1"/>
  <c r="K56" i="5"/>
  <c r="S55" i="5"/>
  <c r="X56" i="3" s="1"/>
  <c r="C100" i="5"/>
  <c r="E86" i="5"/>
  <c r="F76" i="5"/>
  <c r="G70" i="5"/>
  <c r="E109" i="5"/>
  <c r="G64" i="5"/>
  <c r="F72" i="5"/>
  <c r="W43" i="5"/>
  <c r="AB44" i="3" s="1"/>
  <c r="F67" i="5"/>
  <c r="N59" i="5"/>
  <c r="N60" i="5" s="1"/>
  <c r="L48" i="5"/>
  <c r="T47" i="5"/>
  <c r="Y48" i="3" s="1"/>
  <c r="K63" i="5"/>
  <c r="S62" i="5"/>
  <c r="X63" i="3" s="1"/>
  <c r="G68" i="5"/>
  <c r="G63" i="5"/>
  <c r="M61" i="5"/>
  <c r="U60" i="5"/>
  <c r="Z61" i="3" s="1"/>
  <c r="B110" i="5"/>
  <c r="H61" i="4"/>
  <c r="J78" i="4"/>
  <c r="R77" i="4"/>
  <c r="O78" i="3" s="1"/>
  <c r="C94" i="4"/>
  <c r="G72" i="4"/>
  <c r="K56" i="4"/>
  <c r="S55" i="4"/>
  <c r="P56" i="3" s="1"/>
  <c r="M61" i="4"/>
  <c r="U60" i="4"/>
  <c r="R61" i="3" s="1"/>
  <c r="L69" i="4"/>
  <c r="T68" i="4"/>
  <c r="Q69" i="3" s="1"/>
  <c r="L48" i="4"/>
  <c r="T47" i="4"/>
  <c r="Q48" i="3" s="1"/>
  <c r="E75" i="4"/>
  <c r="M67" i="4"/>
  <c r="M68" i="4" s="1"/>
  <c r="O38" i="4"/>
  <c r="W37" i="4"/>
  <c r="T38" i="3" s="1"/>
  <c r="P23" i="4"/>
  <c r="X22" i="4"/>
  <c r="U23" i="3" s="1"/>
  <c r="T67" i="4"/>
  <c r="Q68" i="3" s="1"/>
  <c r="V51" i="4"/>
  <c r="S52" i="3" s="1"/>
  <c r="L41" i="4"/>
  <c r="T41" i="4" s="1"/>
  <c r="Q42" i="3" s="1"/>
  <c r="T40" i="4"/>
  <c r="Q41" i="3" s="1"/>
  <c r="H64" i="4"/>
  <c r="D83" i="4"/>
  <c r="L75" i="4"/>
  <c r="L76" i="4" s="1"/>
  <c r="F67" i="4"/>
  <c r="N59" i="4"/>
  <c r="N60" i="4" s="1"/>
  <c r="E84" i="4"/>
  <c r="M40" i="4"/>
  <c r="U39" i="4"/>
  <c r="R40" i="3" s="1"/>
  <c r="N39" i="4"/>
  <c r="V38" i="4"/>
  <c r="S39" i="3" s="1"/>
  <c r="B108" i="4"/>
  <c r="E105" i="4"/>
  <c r="L62" i="4"/>
  <c r="T61" i="4"/>
  <c r="Q62" i="3" s="1"/>
  <c r="D86" i="4"/>
  <c r="L55" i="4"/>
  <c r="T54" i="4"/>
  <c r="Q55" i="3" s="1"/>
  <c r="G68" i="4"/>
  <c r="O17" i="4"/>
  <c r="W17" i="4" s="1"/>
  <c r="T18" i="3" s="1"/>
  <c r="W16" i="4"/>
  <c r="T17" i="3" s="1"/>
  <c r="F80" i="4"/>
  <c r="D87" i="4"/>
  <c r="J57" i="4"/>
  <c r="R57" i="4" s="1"/>
  <c r="O58" i="3" s="1"/>
  <c r="R56" i="4"/>
  <c r="O57" i="3" s="1"/>
  <c r="J71" i="4"/>
  <c r="R70" i="4"/>
  <c r="O71" i="3" s="1"/>
  <c r="K77" i="4"/>
  <c r="S76" i="4"/>
  <c r="P77" i="3" s="1"/>
  <c r="D92" i="4"/>
  <c r="M47" i="4"/>
  <c r="U46" i="4"/>
  <c r="R47" i="3" s="1"/>
  <c r="E88" i="4"/>
  <c r="H51" i="4"/>
  <c r="P43" i="4"/>
  <c r="P44" i="4" s="1"/>
  <c r="D96" i="4"/>
  <c r="F71" i="4"/>
  <c r="H54" i="4"/>
  <c r="D93" i="4"/>
  <c r="C91" i="4"/>
  <c r="K83" i="4"/>
  <c r="K84" i="4" s="1"/>
  <c r="C105" i="4"/>
  <c r="G69" i="4"/>
  <c r="K70" i="4"/>
  <c r="S69" i="4"/>
  <c r="P70" i="3" s="1"/>
  <c r="R83" i="4"/>
  <c r="O84" i="3" s="1"/>
  <c r="F70" i="4"/>
  <c r="B99" i="4"/>
  <c r="J91" i="4"/>
  <c r="J92" i="4" s="1"/>
  <c r="B103" i="4"/>
  <c r="N32" i="4"/>
  <c r="V31" i="4"/>
  <c r="S32" i="3" s="1"/>
  <c r="E85" i="4"/>
  <c r="G63" i="4"/>
  <c r="N25" i="4"/>
  <c r="V25" i="4" s="1"/>
  <c r="S26" i="3" s="1"/>
  <c r="V24" i="4"/>
  <c r="S25" i="3" s="1"/>
  <c r="H60" i="4"/>
  <c r="N46" i="4"/>
  <c r="V45" i="4"/>
  <c r="S46" i="3" s="1"/>
  <c r="B102" i="4"/>
  <c r="P9" i="4"/>
  <c r="X9" i="4" s="1"/>
  <c r="U10" i="3" s="1"/>
  <c r="X8" i="4"/>
  <c r="U9" i="3" s="1"/>
  <c r="K63" i="4"/>
  <c r="S62" i="4"/>
  <c r="P63" i="3" s="1"/>
  <c r="C101" i="4"/>
  <c r="M33" i="4"/>
  <c r="U33" i="4" s="1"/>
  <c r="R34" i="3" s="1"/>
  <c r="U32" i="4"/>
  <c r="R33" i="3" s="1"/>
  <c r="M54" i="4"/>
  <c r="U53" i="4"/>
  <c r="R54" i="3" s="1"/>
  <c r="O24" i="4"/>
  <c r="W23" i="4"/>
  <c r="T24" i="3" s="1"/>
  <c r="H81" i="4"/>
  <c r="O45" i="4"/>
  <c r="W44" i="4"/>
  <c r="T45" i="3" s="1"/>
  <c r="P30" i="4"/>
  <c r="X29" i="4"/>
  <c r="U30" i="3" s="1"/>
  <c r="B104" i="4"/>
  <c r="C112" i="4"/>
  <c r="E78" i="4"/>
  <c r="W43" i="4"/>
  <c r="T44" i="3" s="1"/>
  <c r="N53" i="4"/>
  <c r="V52" i="4"/>
  <c r="S53" i="3" s="1"/>
  <c r="S75" i="4"/>
  <c r="P76" i="3" s="1"/>
  <c r="B105" i="4"/>
  <c r="K49" i="4"/>
  <c r="S49" i="4" s="1"/>
  <c r="P50" i="3" s="1"/>
  <c r="S48" i="4"/>
  <c r="P49" i="3" s="1"/>
  <c r="C108" i="4"/>
  <c r="G59" i="4"/>
  <c r="O51" i="4"/>
  <c r="O52" i="4" s="1"/>
  <c r="G89" i="4"/>
  <c r="D105" i="4"/>
  <c r="J85" i="4"/>
  <c r="R84" i="4"/>
  <c r="O85" i="3" s="1"/>
  <c r="G62" i="4"/>
  <c r="O31" i="4"/>
  <c r="W30" i="4"/>
  <c r="T31" i="3" s="1"/>
  <c r="F76" i="4"/>
  <c r="J64" i="4"/>
  <c r="R63" i="4"/>
  <c r="O64" i="3" s="1"/>
  <c r="B109" i="4"/>
  <c r="E79" i="4"/>
  <c r="F77" i="4"/>
  <c r="P16" i="4"/>
  <c r="X15" i="4"/>
  <c r="U16" i="3" s="1"/>
  <c r="C95" i="4"/>
  <c r="F97" i="4"/>
  <c r="P37" i="4"/>
  <c r="X36" i="4"/>
  <c r="U37" i="3" s="1"/>
  <c r="H55" i="4"/>
  <c r="A121" i="2" l="1"/>
  <c r="F122" i="3" s="1"/>
  <c r="F114" i="3"/>
  <c r="R91" i="4"/>
  <c r="O92" i="3" s="1"/>
  <c r="S83" i="4"/>
  <c r="P84" i="3" s="1"/>
  <c r="S83" i="5"/>
  <c r="X84" i="3" s="1"/>
  <c r="V59" i="5"/>
  <c r="AA60" i="3" s="1"/>
  <c r="W51" i="5"/>
  <c r="AB52" i="3" s="1"/>
  <c r="H70" i="5"/>
  <c r="H64" i="5"/>
  <c r="M62" i="5"/>
  <c r="U61" i="5"/>
  <c r="Z62" i="3" s="1"/>
  <c r="L49" i="5"/>
  <c r="T49" i="5" s="1"/>
  <c r="Y50" i="3" s="1"/>
  <c r="T48" i="5"/>
  <c r="Y49" i="3" s="1"/>
  <c r="G72" i="5"/>
  <c r="E94" i="5"/>
  <c r="H59" i="5"/>
  <c r="P51" i="5"/>
  <c r="P52" i="5" s="1"/>
  <c r="U67" i="5"/>
  <c r="Z68" i="3" s="1"/>
  <c r="H63" i="5"/>
  <c r="E92" i="5"/>
  <c r="J79" i="5"/>
  <c r="R78" i="5"/>
  <c r="W79" i="3" s="1"/>
  <c r="P17" i="5"/>
  <c r="X17" i="5" s="1"/>
  <c r="AC18" i="3" s="1"/>
  <c r="X16" i="5"/>
  <c r="AC17" i="3" s="1"/>
  <c r="B107" i="5"/>
  <c r="J99" i="5"/>
  <c r="J100" i="5" s="1"/>
  <c r="D100" i="5"/>
  <c r="E87" i="5"/>
  <c r="P38" i="5"/>
  <c r="X37" i="5"/>
  <c r="AC38" i="3" s="1"/>
  <c r="G71" i="5"/>
  <c r="N61" i="5"/>
  <c r="V60" i="5"/>
  <c r="AA61" i="3" s="1"/>
  <c r="E117" i="5"/>
  <c r="X43" i="5"/>
  <c r="AC44" i="3" s="1"/>
  <c r="F101" i="5"/>
  <c r="O39" i="5"/>
  <c r="W38" i="5"/>
  <c r="AB39" i="3" s="1"/>
  <c r="L70" i="5"/>
  <c r="T69" i="5"/>
  <c r="Y70" i="3" s="1"/>
  <c r="N33" i="5"/>
  <c r="V33" i="5" s="1"/>
  <c r="AA34" i="3" s="1"/>
  <c r="V32" i="5"/>
  <c r="AA33" i="3" s="1"/>
  <c r="C104" i="5"/>
  <c r="C110" i="5"/>
  <c r="R91" i="5"/>
  <c r="W92" i="3" s="1"/>
  <c r="L56" i="5"/>
  <c r="T55" i="5"/>
  <c r="Y56" i="3" s="1"/>
  <c r="H68" i="5"/>
  <c r="J93" i="5"/>
  <c r="R92" i="5"/>
  <c r="W93" i="3" s="1"/>
  <c r="F75" i="5"/>
  <c r="N67" i="5"/>
  <c r="N68" i="5" s="1"/>
  <c r="C103" i="5"/>
  <c r="E97" i="5"/>
  <c r="L63" i="5"/>
  <c r="T62" i="5"/>
  <c r="Y63" i="3" s="1"/>
  <c r="O32" i="5"/>
  <c r="W31" i="5"/>
  <c r="AB32" i="3" s="1"/>
  <c r="F79" i="5"/>
  <c r="J86" i="5"/>
  <c r="R85" i="5"/>
  <c r="W86" i="3" s="1"/>
  <c r="G78" i="5"/>
  <c r="K57" i="5"/>
  <c r="S57" i="5" s="1"/>
  <c r="X58" i="3" s="1"/>
  <c r="S56" i="5"/>
  <c r="X57" i="3" s="1"/>
  <c r="P24" i="5"/>
  <c r="X23" i="5"/>
  <c r="AC24" i="3" s="1"/>
  <c r="F86" i="5"/>
  <c r="B112" i="5"/>
  <c r="L77" i="5"/>
  <c r="T76" i="5"/>
  <c r="Y77" i="3" s="1"/>
  <c r="D96" i="5"/>
  <c r="N54" i="5"/>
  <c r="V53" i="5"/>
  <c r="AA54" i="3" s="1"/>
  <c r="N40" i="5"/>
  <c r="V39" i="5"/>
  <c r="AA40" i="3" s="1"/>
  <c r="B121" i="5"/>
  <c r="M69" i="5"/>
  <c r="U68" i="5"/>
  <c r="Z69" i="3" s="1"/>
  <c r="D109" i="5"/>
  <c r="C108" i="5"/>
  <c r="G76" i="5"/>
  <c r="J72" i="5"/>
  <c r="R71" i="5"/>
  <c r="W72" i="3" s="1"/>
  <c r="D105" i="5"/>
  <c r="B116" i="5"/>
  <c r="F89" i="5"/>
  <c r="B118" i="5"/>
  <c r="F84" i="5"/>
  <c r="O46" i="5"/>
  <c r="W45" i="5"/>
  <c r="AB46" i="3" s="1"/>
  <c r="O53" i="5"/>
  <c r="W52" i="5"/>
  <c r="AB53" i="3" s="1"/>
  <c r="D95" i="5"/>
  <c r="H73" i="5"/>
  <c r="K71" i="5"/>
  <c r="S70" i="5"/>
  <c r="X71" i="3" s="1"/>
  <c r="K85" i="5"/>
  <c r="S84" i="5"/>
  <c r="X85" i="3" s="1"/>
  <c r="B111" i="5"/>
  <c r="H85" i="5"/>
  <c r="P31" i="5"/>
  <c r="X30" i="5"/>
  <c r="AC31" i="3" s="1"/>
  <c r="T75" i="5"/>
  <c r="Y76" i="3" s="1"/>
  <c r="P45" i="5"/>
  <c r="X44" i="5"/>
  <c r="AC45" i="3" s="1"/>
  <c r="G93" i="5"/>
  <c r="J65" i="5"/>
  <c r="R65" i="5" s="1"/>
  <c r="W66" i="3" s="1"/>
  <c r="R64" i="5"/>
  <c r="W65" i="3" s="1"/>
  <c r="O25" i="5"/>
  <c r="W25" i="5" s="1"/>
  <c r="AB26" i="3" s="1"/>
  <c r="W24" i="5"/>
  <c r="AB25" i="3" s="1"/>
  <c r="E88" i="5"/>
  <c r="K64" i="5"/>
  <c r="S63" i="5"/>
  <c r="X64" i="3" s="1"/>
  <c r="F80" i="5"/>
  <c r="N47" i="5"/>
  <c r="V46" i="5"/>
  <c r="AA47" i="3" s="1"/>
  <c r="M75" i="5"/>
  <c r="M76" i="5" s="1"/>
  <c r="E83" i="5"/>
  <c r="O59" i="5"/>
  <c r="O60" i="5" s="1"/>
  <c r="G67" i="5"/>
  <c r="K91" i="5"/>
  <c r="K92" i="5" s="1"/>
  <c r="C99" i="5"/>
  <c r="M55" i="5"/>
  <c r="U54" i="5"/>
  <c r="Z55" i="3" s="1"/>
  <c r="G81" i="5"/>
  <c r="L83" i="5"/>
  <c r="L84" i="5" s="1"/>
  <c r="D91" i="5"/>
  <c r="K78" i="5"/>
  <c r="S77" i="5"/>
  <c r="X78" i="3" s="1"/>
  <c r="M41" i="5"/>
  <c r="U41" i="5" s="1"/>
  <c r="Z42" i="3" s="1"/>
  <c r="U40" i="5"/>
  <c r="Z41" i="3" s="1"/>
  <c r="M48" i="5"/>
  <c r="U47" i="5"/>
  <c r="Z48" i="3" s="1"/>
  <c r="D102" i="5"/>
  <c r="G71" i="4"/>
  <c r="K78" i="4"/>
  <c r="S77" i="4"/>
  <c r="P78" i="3" s="1"/>
  <c r="F88" i="4"/>
  <c r="N40" i="4"/>
  <c r="V39" i="4"/>
  <c r="S40" i="3" s="1"/>
  <c r="O32" i="4"/>
  <c r="W31" i="4"/>
  <c r="T32" i="3" s="1"/>
  <c r="O53" i="4"/>
  <c r="W52" i="4"/>
  <c r="T53" i="3" s="1"/>
  <c r="C109" i="4"/>
  <c r="C113" i="4"/>
  <c r="M41" i="4"/>
  <c r="U41" i="4" s="1"/>
  <c r="R42" i="3" s="1"/>
  <c r="U40" i="4"/>
  <c r="R41" i="3" s="1"/>
  <c r="D91" i="4"/>
  <c r="L83" i="4"/>
  <c r="L84" i="4" s="1"/>
  <c r="C103" i="4"/>
  <c r="G70" i="4"/>
  <c r="F79" i="4"/>
  <c r="B112" i="4"/>
  <c r="G76" i="4"/>
  <c r="E113" i="4"/>
  <c r="E92" i="4"/>
  <c r="H72" i="4"/>
  <c r="O39" i="4"/>
  <c r="W38" i="4"/>
  <c r="T39" i="3" s="1"/>
  <c r="C99" i="4"/>
  <c r="K91" i="4"/>
  <c r="K92" i="4" s="1"/>
  <c r="D104" i="4"/>
  <c r="N61" i="4"/>
  <c r="V60" i="4"/>
  <c r="S61" i="3" s="1"/>
  <c r="M69" i="4"/>
  <c r="U68" i="4"/>
  <c r="R69" i="3" s="1"/>
  <c r="M62" i="4"/>
  <c r="U61" i="4"/>
  <c r="R62" i="3" s="1"/>
  <c r="J79" i="4"/>
  <c r="R78" i="4"/>
  <c r="O79" i="3" s="1"/>
  <c r="E86" i="4"/>
  <c r="B110" i="4"/>
  <c r="G77" i="4"/>
  <c r="H59" i="4"/>
  <c r="P51" i="4"/>
  <c r="P52" i="4" s="1"/>
  <c r="D94" i="4"/>
  <c r="F105" i="4"/>
  <c r="G97" i="4"/>
  <c r="B107" i="4"/>
  <c r="J99" i="4"/>
  <c r="J100" i="4" s="1"/>
  <c r="R99" i="4"/>
  <c r="O100" i="3" s="1"/>
  <c r="H62" i="4"/>
  <c r="T75" i="4"/>
  <c r="Q76" i="3" s="1"/>
  <c r="G80" i="4"/>
  <c r="C120" i="4"/>
  <c r="N47" i="4"/>
  <c r="V46" i="4"/>
  <c r="S47" i="3" s="1"/>
  <c r="E96" i="4"/>
  <c r="L63" i="4"/>
  <c r="T62" i="4"/>
  <c r="Q63" i="3" s="1"/>
  <c r="P24" i="4"/>
  <c r="X23" i="4"/>
  <c r="U24" i="3" s="1"/>
  <c r="F78" i="4"/>
  <c r="L70" i="4"/>
  <c r="T69" i="4"/>
  <c r="Q70" i="3" s="1"/>
  <c r="O25" i="4"/>
  <c r="W25" i="4" s="1"/>
  <c r="T26" i="3" s="1"/>
  <c r="W24" i="4"/>
  <c r="T25" i="3" s="1"/>
  <c r="K64" i="4"/>
  <c r="S63" i="4"/>
  <c r="P64" i="3" s="1"/>
  <c r="H68" i="4"/>
  <c r="N33" i="4"/>
  <c r="V33" i="4" s="1"/>
  <c r="S34" i="3" s="1"/>
  <c r="V32" i="4"/>
  <c r="S33" i="3" s="1"/>
  <c r="P17" i="4"/>
  <c r="X17" i="4" s="1"/>
  <c r="U18" i="3" s="1"/>
  <c r="X16" i="4"/>
  <c r="U17" i="3" s="1"/>
  <c r="J86" i="4"/>
  <c r="R85" i="4"/>
  <c r="O86" i="3" s="1"/>
  <c r="N54" i="4"/>
  <c r="V53" i="4"/>
  <c r="S54" i="3" s="1"/>
  <c r="C116" i="4"/>
  <c r="P31" i="4"/>
  <c r="X30" i="4"/>
  <c r="U31" i="3" s="1"/>
  <c r="M55" i="4"/>
  <c r="U54" i="4"/>
  <c r="R55" i="3" s="1"/>
  <c r="B111" i="4"/>
  <c r="K71" i="4"/>
  <c r="S70" i="4"/>
  <c r="P71" i="3" s="1"/>
  <c r="P45" i="4"/>
  <c r="X44" i="4"/>
  <c r="U45" i="3" s="1"/>
  <c r="D100" i="4"/>
  <c r="D95" i="4"/>
  <c r="L56" i="4"/>
  <c r="T55" i="4"/>
  <c r="Q56" i="3" s="1"/>
  <c r="B116" i="4"/>
  <c r="V59" i="4"/>
  <c r="S60" i="3" s="1"/>
  <c r="U67" i="4"/>
  <c r="R68" i="3" s="1"/>
  <c r="O46" i="4"/>
  <c r="W45" i="4"/>
  <c r="T46" i="3" s="1"/>
  <c r="L77" i="4"/>
  <c r="T76" i="4"/>
  <c r="Q77" i="3" s="1"/>
  <c r="E87" i="4"/>
  <c r="L49" i="4"/>
  <c r="T49" i="4" s="1"/>
  <c r="Q50" i="3" s="1"/>
  <c r="T48" i="4"/>
  <c r="Q49" i="3" s="1"/>
  <c r="B113" i="4"/>
  <c r="H89" i="4"/>
  <c r="E93" i="4"/>
  <c r="J72" i="4"/>
  <c r="R71" i="4"/>
  <c r="O72" i="3" s="1"/>
  <c r="B117" i="4"/>
  <c r="W51" i="4"/>
  <c r="T52" i="3" s="1"/>
  <c r="C102" i="4"/>
  <c r="G67" i="4"/>
  <c r="O59" i="4"/>
  <c r="O60" i="4" s="1"/>
  <c r="K85" i="4"/>
  <c r="S84" i="4"/>
  <c r="P85" i="3" s="1"/>
  <c r="M48" i="4"/>
  <c r="U47" i="4"/>
  <c r="R48" i="3" s="1"/>
  <c r="H63" i="4"/>
  <c r="J65" i="4"/>
  <c r="R65" i="4" s="1"/>
  <c r="O66" i="3" s="1"/>
  <c r="R64" i="4"/>
  <c r="O65" i="3" s="1"/>
  <c r="P38" i="4"/>
  <c r="X37" i="4"/>
  <c r="U38" i="3" s="1"/>
  <c r="F85" i="4"/>
  <c r="F84" i="4"/>
  <c r="D113" i="4"/>
  <c r="J93" i="4"/>
  <c r="R92" i="4"/>
  <c r="O93" i="3" s="1"/>
  <c r="D101" i="4"/>
  <c r="X43" i="4"/>
  <c r="U44" i="3" s="1"/>
  <c r="F75" i="4"/>
  <c r="N67" i="4"/>
  <c r="N68" i="4" s="1"/>
  <c r="E83" i="4"/>
  <c r="M75" i="4"/>
  <c r="M76" i="4" s="1"/>
  <c r="K57" i="4"/>
  <c r="S57" i="4" s="1"/>
  <c r="P58" i="3" s="1"/>
  <c r="S56" i="4"/>
  <c r="P57" i="3" s="1"/>
  <c r="H69" i="4"/>
  <c r="S91" i="5" l="1"/>
  <c r="X92" i="3" s="1"/>
  <c r="R99" i="5"/>
  <c r="W100" i="3" s="1"/>
  <c r="W59" i="5"/>
  <c r="AB60" i="3" s="1"/>
  <c r="X51" i="5"/>
  <c r="AC52" i="3" s="1"/>
  <c r="L91" i="5"/>
  <c r="L92" i="5" s="1"/>
  <c r="D99" i="5"/>
  <c r="G84" i="5"/>
  <c r="E95" i="5"/>
  <c r="L85" i="5"/>
  <c r="T84" i="5"/>
  <c r="Y85" i="3" s="1"/>
  <c r="K93" i="5"/>
  <c r="S92" i="5"/>
  <c r="X93" i="3" s="1"/>
  <c r="K86" i="5"/>
  <c r="S85" i="5"/>
  <c r="X86" i="3" s="1"/>
  <c r="O54" i="5"/>
  <c r="W53" i="5"/>
  <c r="AB54" i="3" s="1"/>
  <c r="F97" i="5"/>
  <c r="L78" i="5"/>
  <c r="T77" i="5"/>
  <c r="Y78" i="3" s="1"/>
  <c r="O33" i="5"/>
  <c r="W33" i="5" s="1"/>
  <c r="AB34" i="3" s="1"/>
  <c r="W32" i="5"/>
  <c r="AB33" i="3" s="1"/>
  <c r="F83" i="5"/>
  <c r="N75" i="5"/>
  <c r="N76" i="5" s="1"/>
  <c r="L71" i="5"/>
  <c r="T70" i="5"/>
  <c r="Y71" i="3" s="1"/>
  <c r="D108" i="5"/>
  <c r="J80" i="5"/>
  <c r="R79" i="5"/>
  <c r="W80" i="3" s="1"/>
  <c r="M63" i="5"/>
  <c r="U62" i="5"/>
  <c r="Z63" i="3" s="1"/>
  <c r="T83" i="5"/>
  <c r="Y84" i="3" s="1"/>
  <c r="N48" i="5"/>
  <c r="V47" i="5"/>
  <c r="AA48" i="3" s="1"/>
  <c r="C116" i="5"/>
  <c r="V67" i="5"/>
  <c r="AA68" i="3" s="1"/>
  <c r="N62" i="5"/>
  <c r="V61" i="5"/>
  <c r="AA62" i="3" s="1"/>
  <c r="N69" i="5"/>
  <c r="V68" i="5"/>
  <c r="AA69" i="3" s="1"/>
  <c r="H67" i="5"/>
  <c r="P59" i="5"/>
  <c r="P60" i="5" s="1"/>
  <c r="K72" i="5"/>
  <c r="S71" i="5"/>
  <c r="X72" i="3" s="1"/>
  <c r="B120" i="5"/>
  <c r="L64" i="5"/>
  <c r="T63" i="5"/>
  <c r="Y64" i="3" s="1"/>
  <c r="O40" i="5"/>
  <c r="W39" i="5"/>
  <c r="AB40" i="3" s="1"/>
  <c r="E102" i="5"/>
  <c r="D113" i="5"/>
  <c r="F94" i="5"/>
  <c r="E105" i="5"/>
  <c r="C112" i="5"/>
  <c r="F109" i="5"/>
  <c r="O61" i="5"/>
  <c r="W60" i="5"/>
  <c r="AB61" i="3" s="1"/>
  <c r="G101" i="5"/>
  <c r="H81" i="5"/>
  <c r="F92" i="5"/>
  <c r="D117" i="5"/>
  <c r="N55" i="5"/>
  <c r="V54" i="5"/>
  <c r="AA55" i="3" s="1"/>
  <c r="J87" i="5"/>
  <c r="R86" i="5"/>
  <c r="W87" i="3" s="1"/>
  <c r="H76" i="5"/>
  <c r="B115" i="5"/>
  <c r="J107" i="5"/>
  <c r="J108" i="5" s="1"/>
  <c r="H71" i="5"/>
  <c r="D110" i="5"/>
  <c r="P46" i="5"/>
  <c r="X45" i="5"/>
  <c r="AC46" i="3" s="1"/>
  <c r="L57" i="5"/>
  <c r="T57" i="5" s="1"/>
  <c r="Y58" i="3" s="1"/>
  <c r="T56" i="5"/>
  <c r="Y57" i="3" s="1"/>
  <c r="E100" i="5"/>
  <c r="G89" i="5"/>
  <c r="J101" i="5"/>
  <c r="R100" i="5"/>
  <c r="W101" i="3" s="1"/>
  <c r="G80" i="5"/>
  <c r="M56" i="5"/>
  <c r="U55" i="5"/>
  <c r="Z56" i="3" s="1"/>
  <c r="U75" i="5"/>
  <c r="Z76" i="3" s="1"/>
  <c r="K65" i="5"/>
  <c r="S65" i="5" s="1"/>
  <c r="X66" i="3" s="1"/>
  <c r="S64" i="5"/>
  <c r="X65" i="3" s="1"/>
  <c r="B119" i="5"/>
  <c r="D103" i="5"/>
  <c r="D104" i="5"/>
  <c r="P39" i="5"/>
  <c r="X38" i="5"/>
  <c r="AC39" i="3" s="1"/>
  <c r="M77" i="5"/>
  <c r="U76" i="5"/>
  <c r="Z77" i="3" s="1"/>
  <c r="M49" i="5"/>
  <c r="U49" i="5" s="1"/>
  <c r="Z50" i="3" s="1"/>
  <c r="U48" i="5"/>
  <c r="Z49" i="3" s="1"/>
  <c r="F88" i="5"/>
  <c r="P32" i="5"/>
  <c r="X31" i="5"/>
  <c r="AC32" i="3" s="1"/>
  <c r="O47" i="5"/>
  <c r="W46" i="5"/>
  <c r="AB47" i="3" s="1"/>
  <c r="N41" i="5"/>
  <c r="V41" i="5" s="1"/>
  <c r="AA42" i="3" s="1"/>
  <c r="V40" i="5"/>
  <c r="AA41" i="3" s="1"/>
  <c r="G86" i="5"/>
  <c r="C118" i="5"/>
  <c r="H72" i="5"/>
  <c r="G75" i="5"/>
  <c r="O67" i="5"/>
  <c r="O68" i="5" s="1"/>
  <c r="H93" i="5"/>
  <c r="J94" i="5"/>
  <c r="R93" i="5"/>
  <c r="W94" i="3" s="1"/>
  <c r="G79" i="5"/>
  <c r="H78" i="5"/>
  <c r="K79" i="5"/>
  <c r="S78" i="5"/>
  <c r="X79" i="3" s="1"/>
  <c r="C107" i="5"/>
  <c r="K99" i="5"/>
  <c r="K100" i="5" s="1"/>
  <c r="E91" i="5"/>
  <c r="M83" i="5"/>
  <c r="M84" i="5" s="1"/>
  <c r="E96" i="5"/>
  <c r="J73" i="5"/>
  <c r="R73" i="5" s="1"/>
  <c r="W74" i="3" s="1"/>
  <c r="R72" i="5"/>
  <c r="W73" i="3" s="1"/>
  <c r="M70" i="5"/>
  <c r="U69" i="5"/>
  <c r="Z70" i="3" s="1"/>
  <c r="P25" i="5"/>
  <c r="X25" i="5" s="1"/>
  <c r="AC26" i="3" s="1"/>
  <c r="X24" i="5"/>
  <c r="AC25" i="3" s="1"/>
  <c r="F87" i="5"/>
  <c r="C111" i="5"/>
  <c r="P53" i="5"/>
  <c r="X52" i="5"/>
  <c r="AC53" i="3" s="1"/>
  <c r="M77" i="4"/>
  <c r="U76" i="4"/>
  <c r="R77" i="3" s="1"/>
  <c r="L78" i="4"/>
  <c r="T77" i="4"/>
  <c r="Q78" i="3" s="1"/>
  <c r="L57" i="4"/>
  <c r="T57" i="4" s="1"/>
  <c r="Q58" i="3" s="1"/>
  <c r="T56" i="4"/>
  <c r="Q57" i="3" s="1"/>
  <c r="K72" i="4"/>
  <c r="S71" i="4"/>
  <c r="P72" i="3" s="1"/>
  <c r="L71" i="4"/>
  <c r="T70" i="4"/>
  <c r="Q71" i="3" s="1"/>
  <c r="F113" i="4"/>
  <c r="C107" i="4"/>
  <c r="K99" i="4"/>
  <c r="K100" i="4" s="1"/>
  <c r="E121" i="4"/>
  <c r="U75" i="4"/>
  <c r="R76" i="3" s="1"/>
  <c r="B118" i="4"/>
  <c r="N41" i="4"/>
  <c r="V41" i="4" s="1"/>
  <c r="S42" i="3" s="1"/>
  <c r="V40" i="4"/>
  <c r="S41" i="3" s="1"/>
  <c r="P39" i="4"/>
  <c r="X38" i="4"/>
  <c r="U39" i="3" s="1"/>
  <c r="B119" i="4"/>
  <c r="N55" i="4"/>
  <c r="V54" i="4"/>
  <c r="S55" i="3" s="1"/>
  <c r="F86" i="4"/>
  <c r="D102" i="4"/>
  <c r="C111" i="4"/>
  <c r="N69" i="4"/>
  <c r="V68" i="4"/>
  <c r="S69" i="3" s="1"/>
  <c r="P53" i="4"/>
  <c r="X52" i="4"/>
  <c r="U53" i="3" s="1"/>
  <c r="N62" i="4"/>
  <c r="V61" i="4"/>
  <c r="S62" i="3" s="1"/>
  <c r="C117" i="4"/>
  <c r="D121" i="4"/>
  <c r="W59" i="4"/>
  <c r="T60" i="3" s="1"/>
  <c r="M56" i="4"/>
  <c r="U55" i="4"/>
  <c r="R56" i="3" s="1"/>
  <c r="K65" i="4"/>
  <c r="S65" i="4" s="1"/>
  <c r="P66" i="3" s="1"/>
  <c r="S64" i="4"/>
  <c r="P65" i="3" s="1"/>
  <c r="B115" i="4"/>
  <c r="J107" i="4"/>
  <c r="J108" i="4" s="1"/>
  <c r="X51" i="4"/>
  <c r="U52" i="3" s="1"/>
  <c r="H80" i="4"/>
  <c r="T83" i="4"/>
  <c r="Q84" i="3" s="1"/>
  <c r="H77" i="4"/>
  <c r="F83" i="4"/>
  <c r="N75" i="4"/>
  <c r="N76" i="4" s="1"/>
  <c r="G75" i="4"/>
  <c r="O67" i="4"/>
  <c r="O68" i="4" s="1"/>
  <c r="H67" i="4"/>
  <c r="P59" i="4"/>
  <c r="P60" i="4" s="1"/>
  <c r="J80" i="4"/>
  <c r="R79" i="4"/>
  <c r="O80" i="3" s="1"/>
  <c r="D112" i="4"/>
  <c r="D99" i="4"/>
  <c r="L91" i="4"/>
  <c r="L92" i="4" s="1"/>
  <c r="O54" i="4"/>
  <c r="W53" i="4"/>
  <c r="T54" i="3" s="1"/>
  <c r="K79" i="4"/>
  <c r="S78" i="4"/>
  <c r="P79" i="3" s="1"/>
  <c r="F93" i="4"/>
  <c r="G78" i="4"/>
  <c r="H70" i="4"/>
  <c r="M70" i="4"/>
  <c r="U69" i="4"/>
  <c r="R70" i="3" s="1"/>
  <c r="C121" i="4"/>
  <c r="E91" i="4"/>
  <c r="M83" i="4"/>
  <c r="M84" i="4" s="1"/>
  <c r="K86" i="4"/>
  <c r="S85" i="4"/>
  <c r="P86" i="3" s="1"/>
  <c r="O47" i="4"/>
  <c r="W46" i="4"/>
  <c r="T47" i="3" s="1"/>
  <c r="O40" i="4"/>
  <c r="W39" i="4"/>
  <c r="T40" i="3" s="1"/>
  <c r="G84" i="4"/>
  <c r="L85" i="4"/>
  <c r="T84" i="4"/>
  <c r="Q85" i="3" s="1"/>
  <c r="J73" i="4"/>
  <c r="R73" i="4" s="1"/>
  <c r="O74" i="3" s="1"/>
  <c r="R72" i="4"/>
  <c r="O73" i="3" s="1"/>
  <c r="D108" i="4"/>
  <c r="P25" i="4"/>
  <c r="X25" i="4" s="1"/>
  <c r="U26" i="3" s="1"/>
  <c r="X24" i="4"/>
  <c r="U25" i="3" s="1"/>
  <c r="F92" i="4"/>
  <c r="H71" i="4"/>
  <c r="E101" i="4"/>
  <c r="E95" i="4"/>
  <c r="P46" i="4"/>
  <c r="X45" i="4"/>
  <c r="U46" i="3" s="1"/>
  <c r="P32" i="4"/>
  <c r="X31" i="4"/>
  <c r="U32" i="3" s="1"/>
  <c r="L64" i="4"/>
  <c r="T63" i="4"/>
  <c r="Q64" i="3" s="1"/>
  <c r="G88" i="4"/>
  <c r="G105" i="4"/>
  <c r="K93" i="4"/>
  <c r="S92" i="4"/>
  <c r="P93" i="3" s="1"/>
  <c r="E100" i="4"/>
  <c r="F87" i="4"/>
  <c r="D109" i="4"/>
  <c r="M49" i="4"/>
  <c r="U49" i="4" s="1"/>
  <c r="R50" i="3" s="1"/>
  <c r="U48" i="4"/>
  <c r="R49" i="3" s="1"/>
  <c r="H97" i="4"/>
  <c r="E104" i="4"/>
  <c r="J94" i="4"/>
  <c r="R93" i="4"/>
  <c r="O94" i="3" s="1"/>
  <c r="B121" i="4"/>
  <c r="D103" i="4"/>
  <c r="H76" i="4"/>
  <c r="N48" i="4"/>
  <c r="V47" i="4"/>
  <c r="S48" i="3" s="1"/>
  <c r="O61" i="4"/>
  <c r="W60" i="4"/>
  <c r="T61" i="3" s="1"/>
  <c r="J101" i="4"/>
  <c r="R100" i="4"/>
  <c r="O101" i="3" s="1"/>
  <c r="E94" i="4"/>
  <c r="F96" i="4"/>
  <c r="V67" i="4"/>
  <c r="S68" i="3" s="1"/>
  <c r="J87" i="4"/>
  <c r="R86" i="4"/>
  <c r="O87" i="3" s="1"/>
  <c r="B120" i="4"/>
  <c r="C110" i="4"/>
  <c r="G85" i="4"/>
  <c r="M63" i="4"/>
  <c r="U62" i="4"/>
  <c r="R63" i="3" s="1"/>
  <c r="S91" i="4"/>
  <c r="P92" i="3" s="1"/>
  <c r="O33" i="4"/>
  <c r="W33" i="4" s="1"/>
  <c r="T34" i="3" s="1"/>
  <c r="W32" i="4"/>
  <c r="T33" i="3" s="1"/>
  <c r="G79" i="4"/>
  <c r="S99" i="5" l="1"/>
  <c r="X100" i="3" s="1"/>
  <c r="T91" i="5"/>
  <c r="Y92" i="3" s="1"/>
  <c r="R107" i="5"/>
  <c r="W108" i="3" s="1"/>
  <c r="X59" i="5"/>
  <c r="AC60" i="3" s="1"/>
  <c r="O69" i="5"/>
  <c r="W68" i="5"/>
  <c r="AB69" i="3" s="1"/>
  <c r="G94" i="5"/>
  <c r="C120" i="5"/>
  <c r="F105" i="5"/>
  <c r="L86" i="5"/>
  <c r="T85" i="5"/>
  <c r="Y86" i="3" s="1"/>
  <c r="P54" i="5"/>
  <c r="X53" i="5"/>
  <c r="AC54" i="3" s="1"/>
  <c r="U83" i="5"/>
  <c r="Z84" i="3" s="1"/>
  <c r="G83" i="5"/>
  <c r="O75" i="5"/>
  <c r="O76" i="5" s="1"/>
  <c r="J88" i="5"/>
  <c r="R87" i="5"/>
  <c r="W88" i="3" s="1"/>
  <c r="H89" i="5"/>
  <c r="E110" i="5"/>
  <c r="K73" i="5"/>
  <c r="S73" i="5" s="1"/>
  <c r="X74" i="3" s="1"/>
  <c r="S72" i="5"/>
  <c r="X73" i="3" s="1"/>
  <c r="M64" i="5"/>
  <c r="U63" i="5"/>
  <c r="Z64" i="3" s="1"/>
  <c r="V75" i="5"/>
  <c r="AA76" i="3" s="1"/>
  <c r="M71" i="5"/>
  <c r="U70" i="5"/>
  <c r="Z71" i="3" s="1"/>
  <c r="E99" i="5"/>
  <c r="M91" i="5"/>
  <c r="M92" i="5" s="1"/>
  <c r="G87" i="5"/>
  <c r="W67" i="5"/>
  <c r="AB68" i="3" s="1"/>
  <c r="D111" i="5"/>
  <c r="M57" i="5"/>
  <c r="U57" i="5" s="1"/>
  <c r="Z58" i="3" s="1"/>
  <c r="U56" i="5"/>
  <c r="Z57" i="3" s="1"/>
  <c r="E108" i="5"/>
  <c r="H79" i="5"/>
  <c r="G109" i="5"/>
  <c r="P61" i="5"/>
  <c r="X60" i="5"/>
  <c r="AC61" i="3" s="1"/>
  <c r="F91" i="5"/>
  <c r="N83" i="5"/>
  <c r="N84" i="5" s="1"/>
  <c r="O55" i="5"/>
  <c r="W54" i="5"/>
  <c r="AB55" i="3" s="1"/>
  <c r="E103" i="5"/>
  <c r="H86" i="5"/>
  <c r="D112" i="5"/>
  <c r="D118" i="5"/>
  <c r="H80" i="5"/>
  <c r="K101" i="5"/>
  <c r="S100" i="5"/>
  <c r="X101" i="3" s="1"/>
  <c r="G92" i="5"/>
  <c r="F95" i="5"/>
  <c r="K107" i="5"/>
  <c r="K108" i="5" s="1"/>
  <c r="C115" i="5"/>
  <c r="J95" i="5"/>
  <c r="R94" i="5"/>
  <c r="W95" i="3" s="1"/>
  <c r="M78" i="5"/>
  <c r="U77" i="5"/>
  <c r="Z78" i="3" s="1"/>
  <c r="J115" i="5"/>
  <c r="J116" i="5" s="1"/>
  <c r="O62" i="5"/>
  <c r="W61" i="5"/>
  <c r="AB62" i="3" s="1"/>
  <c r="F102" i="5"/>
  <c r="L65" i="5"/>
  <c r="T65" i="5" s="1"/>
  <c r="Y66" i="3" s="1"/>
  <c r="T64" i="5"/>
  <c r="Y65" i="3" s="1"/>
  <c r="D116" i="5"/>
  <c r="M85" i="5"/>
  <c r="U84" i="5"/>
  <c r="Z85" i="3" s="1"/>
  <c r="F96" i="5"/>
  <c r="N63" i="5"/>
  <c r="V62" i="5"/>
  <c r="AA63" i="3" s="1"/>
  <c r="G88" i="5"/>
  <c r="N56" i="5"/>
  <c r="V55" i="5"/>
  <c r="AA56" i="3" s="1"/>
  <c r="E113" i="5"/>
  <c r="J81" i="5"/>
  <c r="R81" i="5" s="1"/>
  <c r="W82" i="3" s="1"/>
  <c r="R80" i="5"/>
  <c r="W81" i="3" s="1"/>
  <c r="O48" i="5"/>
  <c r="W47" i="5"/>
  <c r="AB48" i="3" s="1"/>
  <c r="K87" i="5"/>
  <c r="S86" i="5"/>
  <c r="X87" i="3" s="1"/>
  <c r="E104" i="5"/>
  <c r="P33" i="5"/>
  <c r="X33" i="5" s="1"/>
  <c r="AC34" i="3" s="1"/>
  <c r="X32" i="5"/>
  <c r="AC33" i="3" s="1"/>
  <c r="J102" i="5"/>
  <c r="R101" i="5"/>
  <c r="W102" i="3" s="1"/>
  <c r="P47" i="5"/>
  <c r="X46" i="5"/>
  <c r="AC47" i="3" s="1"/>
  <c r="F117" i="5"/>
  <c r="N70" i="5"/>
  <c r="V69" i="5"/>
  <c r="AA70" i="3" s="1"/>
  <c r="N49" i="5"/>
  <c r="V49" i="5" s="1"/>
  <c r="AA50" i="3" s="1"/>
  <c r="V48" i="5"/>
  <c r="AA49" i="3" s="1"/>
  <c r="L79" i="5"/>
  <c r="T78" i="5"/>
  <c r="Y79" i="3" s="1"/>
  <c r="K94" i="5"/>
  <c r="S93" i="5"/>
  <c r="X94" i="3" s="1"/>
  <c r="D107" i="5"/>
  <c r="L99" i="5"/>
  <c r="L100" i="5" s="1"/>
  <c r="N77" i="5"/>
  <c r="V76" i="5"/>
  <c r="AA77" i="3" s="1"/>
  <c r="C119" i="5"/>
  <c r="O41" i="5"/>
  <c r="W41" i="5" s="1"/>
  <c r="AB42" i="3" s="1"/>
  <c r="W40" i="5"/>
  <c r="AB41" i="3" s="1"/>
  <c r="J109" i="5"/>
  <c r="R108" i="5"/>
  <c r="W109" i="3" s="1"/>
  <c r="H75" i="5"/>
  <c r="P67" i="5"/>
  <c r="P68" i="5" s="1"/>
  <c r="K80" i="5"/>
  <c r="S79" i="5"/>
  <c r="X80" i="3" s="1"/>
  <c r="H101" i="5"/>
  <c r="P40" i="5"/>
  <c r="X39" i="5"/>
  <c r="AC40" i="3" s="1"/>
  <c r="G97" i="5"/>
  <c r="H84" i="5"/>
  <c r="F100" i="5"/>
  <c r="D121" i="5"/>
  <c r="L72" i="5"/>
  <c r="T71" i="5"/>
  <c r="Y72" i="3" s="1"/>
  <c r="L93" i="5"/>
  <c r="T92" i="5"/>
  <c r="Y93" i="3" s="1"/>
  <c r="E109" i="4"/>
  <c r="D107" i="4"/>
  <c r="L99" i="4"/>
  <c r="L100" i="4" s="1"/>
  <c r="K94" i="4"/>
  <c r="S93" i="4"/>
  <c r="P94" i="3" s="1"/>
  <c r="F101" i="4"/>
  <c r="W67" i="4"/>
  <c r="T68" i="3" s="1"/>
  <c r="N63" i="4"/>
  <c r="V62" i="4"/>
  <c r="S63" i="3" s="1"/>
  <c r="K73" i="4"/>
  <c r="S73" i="4" s="1"/>
  <c r="P74" i="3" s="1"/>
  <c r="S72" i="4"/>
  <c r="P73" i="3" s="1"/>
  <c r="O48" i="4"/>
  <c r="W47" i="4"/>
  <c r="T48" i="3" s="1"/>
  <c r="D120" i="4"/>
  <c r="S99" i="4"/>
  <c r="P100" i="3" s="1"/>
  <c r="H84" i="4"/>
  <c r="D117" i="4"/>
  <c r="P47" i="4"/>
  <c r="X46" i="4"/>
  <c r="U47" i="3" s="1"/>
  <c r="M71" i="4"/>
  <c r="U70" i="4"/>
  <c r="R71" i="3" s="1"/>
  <c r="P54" i="4"/>
  <c r="X53" i="4"/>
  <c r="U54" i="3" s="1"/>
  <c r="F94" i="4"/>
  <c r="C115" i="4"/>
  <c r="K107" i="4"/>
  <c r="K108" i="4" s="1"/>
  <c r="E112" i="4"/>
  <c r="L86" i="4"/>
  <c r="T85" i="4"/>
  <c r="Q86" i="3" s="1"/>
  <c r="K87" i="4"/>
  <c r="S86" i="4"/>
  <c r="P87" i="3" s="1"/>
  <c r="J81" i="4"/>
  <c r="R81" i="4" s="1"/>
  <c r="O82" i="3" s="1"/>
  <c r="R80" i="4"/>
  <c r="O81" i="3" s="1"/>
  <c r="F95" i="4"/>
  <c r="M85" i="4"/>
  <c r="U84" i="4"/>
  <c r="R85" i="3" s="1"/>
  <c r="H78" i="4"/>
  <c r="O55" i="4"/>
  <c r="W54" i="4"/>
  <c r="T55" i="3" s="1"/>
  <c r="P61" i="4"/>
  <c r="X60" i="4"/>
  <c r="U61" i="3" s="1"/>
  <c r="F91" i="4"/>
  <c r="N83" i="4"/>
  <c r="N84" i="4" s="1"/>
  <c r="R107" i="4"/>
  <c r="O108" i="3" s="1"/>
  <c r="N70" i="4"/>
  <c r="V69" i="4"/>
  <c r="S70" i="3" s="1"/>
  <c r="N56" i="4"/>
  <c r="V55" i="4"/>
  <c r="S56" i="3" s="1"/>
  <c r="F121" i="4"/>
  <c r="L79" i="4"/>
  <c r="T78" i="4"/>
  <c r="Q79" i="3" s="1"/>
  <c r="O69" i="4"/>
  <c r="W68" i="4"/>
  <c r="T69" i="3" s="1"/>
  <c r="D110" i="4"/>
  <c r="F104" i="4"/>
  <c r="N49" i="4"/>
  <c r="V49" i="4" s="1"/>
  <c r="S50" i="3" s="1"/>
  <c r="V48" i="4"/>
  <c r="S49" i="3" s="1"/>
  <c r="K101" i="4"/>
  <c r="S100" i="4"/>
  <c r="P101" i="3" s="1"/>
  <c r="G83" i="4"/>
  <c r="O75" i="4"/>
  <c r="O76" i="4" s="1"/>
  <c r="M57" i="4"/>
  <c r="U57" i="4" s="1"/>
  <c r="R58" i="3" s="1"/>
  <c r="U56" i="4"/>
  <c r="R57" i="3" s="1"/>
  <c r="E102" i="4"/>
  <c r="G113" i="4"/>
  <c r="K80" i="4"/>
  <c r="S79" i="4"/>
  <c r="P80" i="3" s="1"/>
  <c r="V75" i="4"/>
  <c r="S76" i="3" s="1"/>
  <c r="D111" i="4"/>
  <c r="J88" i="4"/>
  <c r="R87" i="4"/>
  <c r="O88" i="3" s="1"/>
  <c r="E103" i="4"/>
  <c r="G92" i="4"/>
  <c r="U83" i="4"/>
  <c r="R84" i="3" s="1"/>
  <c r="T91" i="4"/>
  <c r="Q92" i="3" s="1"/>
  <c r="X59" i="4"/>
  <c r="U60" i="3" s="1"/>
  <c r="J115" i="4"/>
  <c r="J116" i="4" s="1"/>
  <c r="G87" i="4"/>
  <c r="D116" i="4"/>
  <c r="O41" i="4"/>
  <c r="W41" i="4" s="1"/>
  <c r="T42" i="3" s="1"/>
  <c r="W40" i="4"/>
  <c r="T41" i="3" s="1"/>
  <c r="C118" i="4"/>
  <c r="P33" i="4"/>
  <c r="X33" i="4" s="1"/>
  <c r="U34" i="3" s="1"/>
  <c r="X32" i="4"/>
  <c r="U33" i="3" s="1"/>
  <c r="P40" i="4"/>
  <c r="X39" i="4"/>
  <c r="U40" i="3" s="1"/>
  <c r="J95" i="4"/>
  <c r="R94" i="4"/>
  <c r="O95" i="3" s="1"/>
  <c r="H79" i="4"/>
  <c r="H88" i="4"/>
  <c r="N77" i="4"/>
  <c r="V76" i="4"/>
  <c r="S77" i="3" s="1"/>
  <c r="F100" i="4"/>
  <c r="J109" i="4"/>
  <c r="R108" i="4"/>
  <c r="O109" i="3" s="1"/>
  <c r="M64" i="4"/>
  <c r="U63" i="4"/>
  <c r="R64" i="3" s="1"/>
  <c r="J102" i="4"/>
  <c r="R101" i="4"/>
  <c r="O102" i="3" s="1"/>
  <c r="G96" i="4"/>
  <c r="G93" i="4"/>
  <c r="O62" i="4"/>
  <c r="W61" i="4"/>
  <c r="T62" i="3" s="1"/>
  <c r="H105" i="4"/>
  <c r="E108" i="4"/>
  <c r="L65" i="4"/>
  <c r="T65" i="4" s="1"/>
  <c r="Q66" i="3" s="1"/>
  <c r="T64" i="4"/>
  <c r="Q65" i="3" s="1"/>
  <c r="E99" i="4"/>
  <c r="M91" i="4"/>
  <c r="M92" i="4" s="1"/>
  <c r="G86" i="4"/>
  <c r="L93" i="4"/>
  <c r="T92" i="4"/>
  <c r="Q93" i="3" s="1"/>
  <c r="H75" i="4"/>
  <c r="P67" i="4"/>
  <c r="P68" i="4" s="1"/>
  <c r="H85" i="4"/>
  <c r="C119" i="4"/>
  <c r="L72" i="4"/>
  <c r="T71" i="4"/>
  <c r="Q72" i="3" s="1"/>
  <c r="M78" i="4"/>
  <c r="U77" i="4"/>
  <c r="R78" i="3" s="1"/>
  <c r="R115" i="4" l="1"/>
  <c r="O116" i="3" s="1"/>
  <c r="W75" i="4"/>
  <c r="T76" i="3" s="1"/>
  <c r="S107" i="4"/>
  <c r="P108" i="3" s="1"/>
  <c r="T99" i="5"/>
  <c r="Y100" i="3" s="1"/>
  <c r="X67" i="5"/>
  <c r="AC68" i="3" s="1"/>
  <c r="S107" i="5"/>
  <c r="X108" i="3" s="1"/>
  <c r="U91" i="5"/>
  <c r="Z92" i="3" s="1"/>
  <c r="H109" i="5"/>
  <c r="D115" i="5"/>
  <c r="L107" i="5"/>
  <c r="L108" i="5" s="1"/>
  <c r="H94" i="5"/>
  <c r="J117" i="5"/>
  <c r="R116" i="5"/>
  <c r="W117" i="3" s="1"/>
  <c r="K109" i="5"/>
  <c r="S108" i="5"/>
  <c r="X109" i="3" s="1"/>
  <c r="E111" i="5"/>
  <c r="M93" i="5"/>
  <c r="U92" i="5"/>
  <c r="Z93" i="3" s="1"/>
  <c r="O83" i="5"/>
  <c r="O84" i="5" s="1"/>
  <c r="G91" i="5"/>
  <c r="O49" i="5"/>
  <c r="W49" i="5" s="1"/>
  <c r="AB50" i="3" s="1"/>
  <c r="W48" i="5"/>
  <c r="AB49" i="3" s="1"/>
  <c r="G96" i="5"/>
  <c r="R115" i="5"/>
  <c r="W116" i="3" s="1"/>
  <c r="H88" i="5"/>
  <c r="P62" i="5"/>
  <c r="X61" i="5"/>
  <c r="AC62" i="3" s="1"/>
  <c r="M99" i="5"/>
  <c r="M100" i="5" s="1"/>
  <c r="E107" i="5"/>
  <c r="E118" i="5"/>
  <c r="W75" i="5"/>
  <c r="AB76" i="3" s="1"/>
  <c r="F108" i="5"/>
  <c r="J103" i="5"/>
  <c r="R102" i="5"/>
  <c r="W103" i="3" s="1"/>
  <c r="M86" i="5"/>
  <c r="U85" i="5"/>
  <c r="Z86" i="3" s="1"/>
  <c r="F113" i="5"/>
  <c r="N71" i="5"/>
  <c r="V70" i="5"/>
  <c r="AA71" i="3" s="1"/>
  <c r="L94" i="5"/>
  <c r="T93" i="5"/>
  <c r="Y94" i="3" s="1"/>
  <c r="N64" i="5"/>
  <c r="V63" i="5"/>
  <c r="AA64" i="3" s="1"/>
  <c r="P69" i="5"/>
  <c r="X68" i="5"/>
  <c r="AC69" i="3" s="1"/>
  <c r="L80" i="5"/>
  <c r="T79" i="5"/>
  <c r="Y80" i="3" s="1"/>
  <c r="E112" i="5"/>
  <c r="E121" i="5"/>
  <c r="D120" i="5"/>
  <c r="N85" i="5"/>
  <c r="V84" i="5"/>
  <c r="AA85" i="3" s="1"/>
  <c r="H87" i="5"/>
  <c r="H97" i="5"/>
  <c r="P55" i="5"/>
  <c r="X54" i="5"/>
  <c r="AC55" i="3" s="1"/>
  <c r="G102" i="5"/>
  <c r="O77" i="5"/>
  <c r="W76" i="5"/>
  <c r="AB77" i="3" s="1"/>
  <c r="K81" i="5"/>
  <c r="S81" i="5" s="1"/>
  <c r="X82" i="3" s="1"/>
  <c r="S80" i="5"/>
  <c r="X81" i="3" s="1"/>
  <c r="G100" i="5"/>
  <c r="G117" i="5"/>
  <c r="M72" i="5"/>
  <c r="U71" i="5"/>
  <c r="Z72" i="3" s="1"/>
  <c r="L73" i="5"/>
  <c r="T73" i="5" s="1"/>
  <c r="Y74" i="3" s="1"/>
  <c r="T72" i="5"/>
  <c r="Y73" i="3" s="1"/>
  <c r="H83" i="5"/>
  <c r="P75" i="5"/>
  <c r="P76" i="5" s="1"/>
  <c r="N78" i="5"/>
  <c r="V77" i="5"/>
  <c r="AA78" i="3" s="1"/>
  <c r="P48" i="5"/>
  <c r="X47" i="5"/>
  <c r="AC48" i="3" s="1"/>
  <c r="F104" i="5"/>
  <c r="F110" i="5"/>
  <c r="J96" i="5"/>
  <c r="R95" i="5"/>
  <c r="W96" i="3" s="1"/>
  <c r="V83" i="5"/>
  <c r="AA84" i="3" s="1"/>
  <c r="J110" i="5"/>
  <c r="R109" i="5"/>
  <c r="W110" i="3" s="1"/>
  <c r="N57" i="5"/>
  <c r="V57" i="5" s="1"/>
  <c r="AA58" i="3" s="1"/>
  <c r="V56" i="5"/>
  <c r="AA57" i="3" s="1"/>
  <c r="O63" i="5"/>
  <c r="W62" i="5"/>
  <c r="AB63" i="3" s="1"/>
  <c r="K102" i="5"/>
  <c r="S101" i="5"/>
  <c r="X102" i="3" s="1"/>
  <c r="E116" i="5"/>
  <c r="H92" i="5"/>
  <c r="K95" i="5"/>
  <c r="S94" i="5"/>
  <c r="X95" i="3" s="1"/>
  <c r="F103" i="5"/>
  <c r="G105" i="5"/>
  <c r="M79" i="5"/>
  <c r="U78" i="5"/>
  <c r="Z79" i="3" s="1"/>
  <c r="O56" i="5"/>
  <c r="W55" i="5"/>
  <c r="AB56" i="3" s="1"/>
  <c r="D119" i="5"/>
  <c r="P41" i="5"/>
  <c r="X41" i="5" s="1"/>
  <c r="AC42" i="3" s="1"/>
  <c r="X40" i="5"/>
  <c r="AC41" i="3" s="1"/>
  <c r="L101" i="5"/>
  <c r="T100" i="5"/>
  <c r="Y101" i="3" s="1"/>
  <c r="K88" i="5"/>
  <c r="S87" i="5"/>
  <c r="X88" i="3" s="1"/>
  <c r="K115" i="5"/>
  <c r="K116" i="5" s="1"/>
  <c r="N91" i="5"/>
  <c r="N92" i="5" s="1"/>
  <c r="F99" i="5"/>
  <c r="G95" i="5"/>
  <c r="M65" i="5"/>
  <c r="U65" i="5" s="1"/>
  <c r="Z66" i="3" s="1"/>
  <c r="U64" i="5"/>
  <c r="Z65" i="3" s="1"/>
  <c r="J89" i="5"/>
  <c r="R89" i="5" s="1"/>
  <c r="W90" i="3" s="1"/>
  <c r="R88" i="5"/>
  <c r="W89" i="3" s="1"/>
  <c r="L87" i="5"/>
  <c r="T86" i="5"/>
  <c r="Y87" i="3" s="1"/>
  <c r="O70" i="5"/>
  <c r="W69" i="5"/>
  <c r="AB70" i="3" s="1"/>
  <c r="N85" i="4"/>
  <c r="V84" i="4"/>
  <c r="S85" i="3" s="1"/>
  <c r="O77" i="4"/>
  <c r="W76" i="4"/>
  <c r="T77" i="3" s="1"/>
  <c r="E111" i="4"/>
  <c r="G91" i="4"/>
  <c r="O83" i="4"/>
  <c r="O84" i="4" s="1"/>
  <c r="F99" i="4"/>
  <c r="N91" i="4"/>
  <c r="N92" i="4" s="1"/>
  <c r="K95" i="4"/>
  <c r="S94" i="4"/>
  <c r="P95" i="3" s="1"/>
  <c r="G94" i="4"/>
  <c r="G104" i="4"/>
  <c r="J96" i="4"/>
  <c r="R95" i="4"/>
  <c r="O96" i="3" s="1"/>
  <c r="H92" i="4"/>
  <c r="M93" i="4"/>
  <c r="U92" i="4"/>
  <c r="R93" i="3" s="1"/>
  <c r="K102" i="4"/>
  <c r="S101" i="4"/>
  <c r="P102" i="3" s="1"/>
  <c r="P62" i="4"/>
  <c r="X61" i="4"/>
  <c r="U62" i="3" s="1"/>
  <c r="E120" i="4"/>
  <c r="T99" i="4"/>
  <c r="Q100" i="3" s="1"/>
  <c r="P41" i="4"/>
  <c r="X41" i="4" s="1"/>
  <c r="U42" i="3" s="1"/>
  <c r="X40" i="4"/>
  <c r="U41" i="3" s="1"/>
  <c r="D119" i="4"/>
  <c r="E110" i="4"/>
  <c r="N71" i="4"/>
  <c r="V70" i="4"/>
  <c r="S71" i="3" s="1"/>
  <c r="M72" i="4"/>
  <c r="U71" i="4"/>
  <c r="R72" i="3" s="1"/>
  <c r="N64" i="4"/>
  <c r="V63" i="4"/>
  <c r="S64" i="3" s="1"/>
  <c r="D115" i="4"/>
  <c r="L107" i="4"/>
  <c r="L108" i="4" s="1"/>
  <c r="T107" i="4"/>
  <c r="Q108" i="3" s="1"/>
  <c r="G100" i="4"/>
  <c r="F112" i="4"/>
  <c r="K88" i="4"/>
  <c r="S87" i="4"/>
  <c r="P88" i="3" s="1"/>
  <c r="L94" i="4"/>
  <c r="T93" i="4"/>
  <c r="Q94" i="3" s="1"/>
  <c r="G101" i="4"/>
  <c r="H87" i="4"/>
  <c r="G95" i="4"/>
  <c r="K81" i="4"/>
  <c r="S81" i="4" s="1"/>
  <c r="P82" i="3" s="1"/>
  <c r="S80" i="4"/>
  <c r="P81" i="3" s="1"/>
  <c r="V83" i="4"/>
  <c r="S84" i="3" s="1"/>
  <c r="E116" i="4"/>
  <c r="D118" i="4"/>
  <c r="J117" i="4"/>
  <c r="R116" i="4"/>
  <c r="O117" i="3" s="1"/>
  <c r="G121" i="4"/>
  <c r="P55" i="4"/>
  <c r="X54" i="4"/>
  <c r="U55" i="3" s="1"/>
  <c r="M79" i="4"/>
  <c r="U78" i="4"/>
  <c r="R79" i="3" s="1"/>
  <c r="J89" i="4"/>
  <c r="R89" i="4" s="1"/>
  <c r="O90" i="3" s="1"/>
  <c r="R88" i="4"/>
  <c r="O89" i="3" s="1"/>
  <c r="O70" i="4"/>
  <c r="W69" i="4"/>
  <c r="T70" i="3" s="1"/>
  <c r="F103" i="4"/>
  <c r="P69" i="4"/>
  <c r="X68" i="4"/>
  <c r="U69" i="3" s="1"/>
  <c r="J103" i="4"/>
  <c r="R102" i="4"/>
  <c r="O103" i="3" s="1"/>
  <c r="E107" i="4"/>
  <c r="M99" i="4"/>
  <c r="M100" i="4" s="1"/>
  <c r="L80" i="4"/>
  <c r="T79" i="4"/>
  <c r="Q80" i="3" s="1"/>
  <c r="O56" i="4"/>
  <c r="W55" i="4"/>
  <c r="T56" i="3" s="1"/>
  <c r="K109" i="4"/>
  <c r="S108" i="4"/>
  <c r="P109" i="3" s="1"/>
  <c r="H86" i="4"/>
  <c r="F109" i="4"/>
  <c r="J110" i="4"/>
  <c r="R109" i="4"/>
  <c r="O110" i="3" s="1"/>
  <c r="F102" i="4"/>
  <c r="O49" i="4"/>
  <c r="W49" i="4" s="1"/>
  <c r="T50" i="3" s="1"/>
  <c r="W48" i="4"/>
  <c r="T49" i="3" s="1"/>
  <c r="M86" i="4"/>
  <c r="U85" i="4"/>
  <c r="R86" i="3" s="1"/>
  <c r="L87" i="4"/>
  <c r="T86" i="4"/>
  <c r="Q87" i="3" s="1"/>
  <c r="F108" i="4"/>
  <c r="N57" i="4"/>
  <c r="V57" i="4" s="1"/>
  <c r="S58" i="3" s="1"/>
  <c r="V56" i="4"/>
  <c r="S57" i="3" s="1"/>
  <c r="L101" i="4"/>
  <c r="T100" i="4"/>
  <c r="Q101" i="3" s="1"/>
  <c r="H93" i="4"/>
  <c r="H113" i="4"/>
  <c r="U91" i="4"/>
  <c r="R92" i="3" s="1"/>
  <c r="N78" i="4"/>
  <c r="V77" i="4"/>
  <c r="S78" i="3" s="1"/>
  <c r="L73" i="4"/>
  <c r="T73" i="4" s="1"/>
  <c r="Q74" i="3" s="1"/>
  <c r="T72" i="4"/>
  <c r="Q73" i="3" s="1"/>
  <c r="X67" i="4"/>
  <c r="U68" i="3" s="1"/>
  <c r="H83" i="4"/>
  <c r="P75" i="4"/>
  <c r="P76" i="4" s="1"/>
  <c r="O63" i="4"/>
  <c r="W62" i="4"/>
  <c r="T63" i="3" s="1"/>
  <c r="M65" i="4"/>
  <c r="U65" i="4" s="1"/>
  <c r="R66" i="3" s="1"/>
  <c r="U64" i="4"/>
  <c r="R65" i="3" s="1"/>
  <c r="H96" i="4"/>
  <c r="K115" i="4"/>
  <c r="K116" i="4" s="1"/>
  <c r="P48" i="4"/>
  <c r="X47" i="4"/>
  <c r="U48" i="3" s="1"/>
  <c r="E117" i="4"/>
  <c r="T107" i="5" l="1"/>
  <c r="Y108" i="3" s="1"/>
  <c r="W83" i="5"/>
  <c r="AB84" i="3" s="1"/>
  <c r="K89" i="5"/>
  <c r="S89" i="5" s="1"/>
  <c r="X90" i="3" s="1"/>
  <c r="S88" i="5"/>
  <c r="X89" i="3" s="1"/>
  <c r="O57" i="5"/>
  <c r="W57" i="5" s="1"/>
  <c r="AB58" i="3" s="1"/>
  <c r="W56" i="5"/>
  <c r="AB57" i="3" s="1"/>
  <c r="H105" i="5"/>
  <c r="N65" i="5"/>
  <c r="V65" i="5" s="1"/>
  <c r="AA66" i="3" s="1"/>
  <c r="V64" i="5"/>
  <c r="AA65" i="3" s="1"/>
  <c r="O71" i="5"/>
  <c r="W70" i="5"/>
  <c r="AB71" i="3" s="1"/>
  <c r="G103" i="5"/>
  <c r="J97" i="5"/>
  <c r="R97" i="5" s="1"/>
  <c r="W98" i="3" s="1"/>
  <c r="R96" i="5"/>
  <c r="W97" i="3" s="1"/>
  <c r="N79" i="5"/>
  <c r="V78" i="5"/>
  <c r="AA79" i="3" s="1"/>
  <c r="M73" i="5"/>
  <c r="U73" i="5" s="1"/>
  <c r="Z74" i="3" s="1"/>
  <c r="U72" i="5"/>
  <c r="Z73" i="3" s="1"/>
  <c r="H95" i="5"/>
  <c r="E120" i="5"/>
  <c r="M87" i="5"/>
  <c r="U86" i="5"/>
  <c r="Z87" i="3" s="1"/>
  <c r="U99" i="5"/>
  <c r="Z100" i="3" s="1"/>
  <c r="M94" i="5"/>
  <c r="U93" i="5"/>
  <c r="Z94" i="3" s="1"/>
  <c r="H102" i="5"/>
  <c r="F107" i="5"/>
  <c r="N99" i="5"/>
  <c r="N100" i="5" s="1"/>
  <c r="L102" i="5"/>
  <c r="T101" i="5"/>
  <c r="Y102" i="3" s="1"/>
  <c r="M80" i="5"/>
  <c r="U79" i="5"/>
  <c r="Z80" i="3" s="1"/>
  <c r="K96" i="5"/>
  <c r="S95" i="5"/>
  <c r="X96" i="3" s="1"/>
  <c r="O64" i="5"/>
  <c r="W63" i="5"/>
  <c r="AB64" i="3" s="1"/>
  <c r="X75" i="5"/>
  <c r="AC76" i="3" s="1"/>
  <c r="O78" i="5"/>
  <c r="W77" i="5"/>
  <c r="AB78" i="3" s="1"/>
  <c r="E115" i="5"/>
  <c r="M107" i="5"/>
  <c r="M108" i="5" s="1"/>
  <c r="G104" i="5"/>
  <c r="L88" i="5"/>
  <c r="T87" i="5"/>
  <c r="Y88" i="3" s="1"/>
  <c r="M101" i="5"/>
  <c r="U100" i="5"/>
  <c r="Z101" i="3" s="1"/>
  <c r="E119" i="5"/>
  <c r="G113" i="5"/>
  <c r="H100" i="5"/>
  <c r="H91" i="5"/>
  <c r="P83" i="5"/>
  <c r="P84" i="5" s="1"/>
  <c r="G110" i="5"/>
  <c r="K117" i="5"/>
  <c r="S116" i="5"/>
  <c r="X117" i="3" s="1"/>
  <c r="N72" i="5"/>
  <c r="V71" i="5"/>
  <c r="AA72" i="3" s="1"/>
  <c r="F116" i="5"/>
  <c r="P63" i="5"/>
  <c r="X62" i="5"/>
  <c r="AC63" i="3" s="1"/>
  <c r="K110" i="5"/>
  <c r="S109" i="5"/>
  <c r="X110" i="3" s="1"/>
  <c r="L115" i="5"/>
  <c r="L116" i="5" s="1"/>
  <c r="N93" i="5"/>
  <c r="V92" i="5"/>
  <c r="AA93" i="3" s="1"/>
  <c r="F118" i="5"/>
  <c r="L95" i="5"/>
  <c r="T94" i="5"/>
  <c r="Y95" i="3" s="1"/>
  <c r="V91" i="5"/>
  <c r="AA92" i="3" s="1"/>
  <c r="G108" i="5"/>
  <c r="N86" i="5"/>
  <c r="V85" i="5"/>
  <c r="AA86" i="3" s="1"/>
  <c r="L81" i="5"/>
  <c r="T81" i="5" s="1"/>
  <c r="Y82" i="3" s="1"/>
  <c r="T80" i="5"/>
  <c r="Y81" i="3" s="1"/>
  <c r="S115" i="5"/>
  <c r="X116" i="3" s="1"/>
  <c r="J111" i="5"/>
  <c r="R110" i="5"/>
  <c r="W111" i="3" s="1"/>
  <c r="P56" i="5"/>
  <c r="X55" i="5"/>
  <c r="AC56" i="3" s="1"/>
  <c r="P70" i="5"/>
  <c r="X69" i="5"/>
  <c r="AC70" i="3" s="1"/>
  <c r="F121" i="5"/>
  <c r="G99" i="5"/>
  <c r="O91" i="5"/>
  <c r="O92" i="5" s="1"/>
  <c r="K103" i="5"/>
  <c r="S102" i="5"/>
  <c r="X103" i="3" s="1"/>
  <c r="P77" i="5"/>
  <c r="X76" i="5"/>
  <c r="AC77" i="3" s="1"/>
  <c r="J104" i="5"/>
  <c r="R103" i="5"/>
  <c r="W104" i="3" s="1"/>
  <c r="F112" i="5"/>
  <c r="L109" i="5"/>
  <c r="T108" i="5"/>
  <c r="Y109" i="3" s="1"/>
  <c r="F111" i="5"/>
  <c r="P49" i="5"/>
  <c r="X49" i="5" s="1"/>
  <c r="AC50" i="3" s="1"/>
  <c r="X48" i="5"/>
  <c r="AC49" i="3" s="1"/>
  <c r="H96" i="5"/>
  <c r="O85" i="5"/>
  <c r="W84" i="5"/>
  <c r="AB85" i="3" s="1"/>
  <c r="J118" i="5"/>
  <c r="R117" i="5"/>
  <c r="W118" i="3" s="1"/>
  <c r="H117" i="5"/>
  <c r="L102" i="4"/>
  <c r="T101" i="4"/>
  <c r="Q102" i="3" s="1"/>
  <c r="E118" i="4"/>
  <c r="N72" i="4"/>
  <c r="V71" i="4"/>
  <c r="S72" i="3" s="1"/>
  <c r="M87" i="4"/>
  <c r="U86" i="4"/>
  <c r="R87" i="3" s="1"/>
  <c r="O57" i="4"/>
  <c r="W57" i="4" s="1"/>
  <c r="T58" i="3" s="1"/>
  <c r="W56" i="4"/>
  <c r="T57" i="3" s="1"/>
  <c r="L109" i="4"/>
  <c r="T108" i="4"/>
  <c r="Q109" i="3" s="1"/>
  <c r="K96" i="4"/>
  <c r="S95" i="4"/>
  <c r="P96" i="3" s="1"/>
  <c r="O64" i="4"/>
  <c r="W63" i="4"/>
  <c r="T64" i="3" s="1"/>
  <c r="L115" i="4"/>
  <c r="L116" i="4" s="1"/>
  <c r="P77" i="4"/>
  <c r="X76" i="4"/>
  <c r="U77" i="3" s="1"/>
  <c r="L81" i="4"/>
  <c r="T81" i="4" s="1"/>
  <c r="Q82" i="3" s="1"/>
  <c r="T80" i="4"/>
  <c r="Q81" i="3" s="1"/>
  <c r="P70" i="4"/>
  <c r="X69" i="4"/>
  <c r="U70" i="3" s="1"/>
  <c r="M80" i="4"/>
  <c r="U79" i="4"/>
  <c r="R80" i="3" s="1"/>
  <c r="G103" i="4"/>
  <c r="K89" i="4"/>
  <c r="S89" i="4" s="1"/>
  <c r="P90" i="3" s="1"/>
  <c r="S88" i="4"/>
  <c r="P89" i="3" s="1"/>
  <c r="P63" i="4"/>
  <c r="X62" i="4"/>
  <c r="U63" i="3" s="1"/>
  <c r="J97" i="4"/>
  <c r="R97" i="4" s="1"/>
  <c r="O98" i="3" s="1"/>
  <c r="R96" i="4"/>
  <c r="O97" i="3" s="1"/>
  <c r="V91" i="4"/>
  <c r="S92" i="3" s="1"/>
  <c r="S115" i="4"/>
  <c r="P116" i="3" s="1"/>
  <c r="X75" i="4"/>
  <c r="U76" i="3" s="1"/>
  <c r="N65" i="4"/>
  <c r="V65" i="4" s="1"/>
  <c r="S66" i="3" s="1"/>
  <c r="V64" i="4"/>
  <c r="S65" i="3" s="1"/>
  <c r="F107" i="4"/>
  <c r="N99" i="4"/>
  <c r="N100" i="4" s="1"/>
  <c r="O78" i="4"/>
  <c r="W77" i="4"/>
  <c r="T78" i="3" s="1"/>
  <c r="F117" i="4"/>
  <c r="J104" i="4"/>
  <c r="R103" i="4"/>
  <c r="O104" i="3" s="1"/>
  <c r="E119" i="4"/>
  <c r="P49" i="4"/>
  <c r="X49" i="4" s="1"/>
  <c r="U50" i="3" s="1"/>
  <c r="X48" i="4"/>
  <c r="U49" i="3" s="1"/>
  <c r="N79" i="4"/>
  <c r="V78" i="4"/>
  <c r="S79" i="3" s="1"/>
  <c r="N93" i="4"/>
  <c r="V92" i="4"/>
  <c r="S93" i="3" s="1"/>
  <c r="M101" i="4"/>
  <c r="U100" i="4"/>
  <c r="R101" i="3" s="1"/>
  <c r="P56" i="4"/>
  <c r="X55" i="4"/>
  <c r="U56" i="3" s="1"/>
  <c r="H95" i="4"/>
  <c r="F120" i="4"/>
  <c r="K103" i="4"/>
  <c r="S102" i="4"/>
  <c r="P103" i="3" s="1"/>
  <c r="G112" i="4"/>
  <c r="H104" i="4"/>
  <c r="U99" i="4"/>
  <c r="R100" i="3" s="1"/>
  <c r="M73" i="4"/>
  <c r="U73" i="4" s="1"/>
  <c r="R74" i="3" s="1"/>
  <c r="U72" i="4"/>
  <c r="R73" i="3" s="1"/>
  <c r="W83" i="4"/>
  <c r="T84" i="3" s="1"/>
  <c r="J118" i="4"/>
  <c r="R117" i="4"/>
  <c r="O118" i="3" s="1"/>
  <c r="L95" i="4"/>
  <c r="T94" i="4"/>
  <c r="Q95" i="3" s="1"/>
  <c r="H100" i="4"/>
  <c r="K117" i="4"/>
  <c r="S116" i="4"/>
  <c r="P117" i="3" s="1"/>
  <c r="H94" i="4"/>
  <c r="H91" i="4"/>
  <c r="P83" i="4"/>
  <c r="P84" i="4" s="1"/>
  <c r="H121" i="4"/>
  <c r="F116" i="4"/>
  <c r="F110" i="4"/>
  <c r="F111" i="4"/>
  <c r="O85" i="4"/>
  <c r="W84" i="4"/>
  <c r="T85" i="3" s="1"/>
  <c r="H101" i="4"/>
  <c r="L88" i="4"/>
  <c r="T87" i="4"/>
  <c r="Q88" i="3" s="1"/>
  <c r="J111" i="4"/>
  <c r="R110" i="4"/>
  <c r="O111" i="3" s="1"/>
  <c r="K110" i="4"/>
  <c r="S109" i="4"/>
  <c r="P110" i="3" s="1"/>
  <c r="E115" i="4"/>
  <c r="M107" i="4"/>
  <c r="M108" i="4" s="1"/>
  <c r="O71" i="4"/>
  <c r="W70" i="4"/>
  <c r="T71" i="3" s="1"/>
  <c r="G109" i="4"/>
  <c r="G108" i="4"/>
  <c r="M94" i="4"/>
  <c r="U93" i="4"/>
  <c r="R94" i="3" s="1"/>
  <c r="G102" i="4"/>
  <c r="G99" i="4"/>
  <c r="O91" i="4"/>
  <c r="O92" i="4" s="1"/>
  <c r="N86" i="4"/>
  <c r="V85" i="4"/>
  <c r="S86" i="3" s="1"/>
  <c r="T115" i="4" l="1"/>
  <c r="Q116" i="3" s="1"/>
  <c r="V99" i="4"/>
  <c r="S100" i="3" s="1"/>
  <c r="U107" i="4"/>
  <c r="R108" i="3" s="1"/>
  <c r="G116" i="5"/>
  <c r="F115" i="5"/>
  <c r="N107" i="5"/>
  <c r="N108" i="5" s="1"/>
  <c r="J105" i="5"/>
  <c r="R105" i="5" s="1"/>
  <c r="W106" i="3" s="1"/>
  <c r="R104" i="5"/>
  <c r="W105" i="3" s="1"/>
  <c r="L117" i="5"/>
  <c r="T116" i="5"/>
  <c r="Y117" i="3" s="1"/>
  <c r="P85" i="5"/>
  <c r="X84" i="5"/>
  <c r="AC85" i="3" s="1"/>
  <c r="U107" i="5"/>
  <c r="Z108" i="3" s="1"/>
  <c r="K97" i="5"/>
  <c r="S97" i="5" s="1"/>
  <c r="X98" i="3" s="1"/>
  <c r="S96" i="5"/>
  <c r="X97" i="3" s="1"/>
  <c r="H110" i="5"/>
  <c r="T115" i="5"/>
  <c r="Y116" i="3" s="1"/>
  <c r="N73" i="5"/>
  <c r="V73" i="5" s="1"/>
  <c r="AA74" i="3" s="1"/>
  <c r="V72" i="5"/>
  <c r="AA73" i="3" s="1"/>
  <c r="X83" i="5"/>
  <c r="AC84" i="3" s="1"/>
  <c r="M115" i="5"/>
  <c r="M116" i="5" s="1"/>
  <c r="H113" i="5"/>
  <c r="M109" i="5"/>
  <c r="U108" i="5"/>
  <c r="Z109" i="3" s="1"/>
  <c r="J119" i="5"/>
  <c r="R118" i="5"/>
  <c r="W119" i="3" s="1"/>
  <c r="M102" i="5"/>
  <c r="U101" i="5"/>
  <c r="Z102" i="3" s="1"/>
  <c r="M81" i="5"/>
  <c r="U81" i="5" s="1"/>
  <c r="Z82" i="3" s="1"/>
  <c r="U80" i="5"/>
  <c r="Z81" i="3" s="1"/>
  <c r="H103" i="5"/>
  <c r="H108" i="5"/>
  <c r="O79" i="5"/>
  <c r="W78" i="5"/>
  <c r="AB79" i="3" s="1"/>
  <c r="O86" i="5"/>
  <c r="W85" i="5"/>
  <c r="AB86" i="3" s="1"/>
  <c r="L110" i="5"/>
  <c r="T109" i="5"/>
  <c r="Y110" i="3" s="1"/>
  <c r="K104" i="5"/>
  <c r="S103" i="5"/>
  <c r="X104" i="3" s="1"/>
  <c r="L89" i="5"/>
  <c r="T89" i="5" s="1"/>
  <c r="Y90" i="3" s="1"/>
  <c r="T88" i="5"/>
  <c r="Y89" i="3" s="1"/>
  <c r="L103" i="5"/>
  <c r="T102" i="5"/>
  <c r="Y103" i="3" s="1"/>
  <c r="O72" i="5"/>
  <c r="W71" i="5"/>
  <c r="AB72" i="3" s="1"/>
  <c r="N94" i="5"/>
  <c r="V93" i="5"/>
  <c r="AA94" i="3" s="1"/>
  <c r="P78" i="5"/>
  <c r="X77" i="5"/>
  <c r="AC78" i="3" s="1"/>
  <c r="P71" i="5"/>
  <c r="X70" i="5"/>
  <c r="AC71" i="3" s="1"/>
  <c r="H104" i="5"/>
  <c r="O93" i="5"/>
  <c r="W92" i="5"/>
  <c r="AB93" i="3" s="1"/>
  <c r="N87" i="5"/>
  <c r="V86" i="5"/>
  <c r="AA87" i="3" s="1"/>
  <c r="P64" i="5"/>
  <c r="X63" i="5"/>
  <c r="AC64" i="3" s="1"/>
  <c r="K118" i="5"/>
  <c r="S117" i="5"/>
  <c r="X118" i="3" s="1"/>
  <c r="G112" i="5"/>
  <c r="V99" i="5"/>
  <c r="AA100" i="3" s="1"/>
  <c r="O99" i="5"/>
  <c r="O100" i="5" s="1"/>
  <c r="G107" i="5"/>
  <c r="J112" i="5"/>
  <c r="R111" i="5"/>
  <c r="W112" i="3" s="1"/>
  <c r="F119" i="5"/>
  <c r="L96" i="5"/>
  <c r="T95" i="5"/>
  <c r="Y96" i="3" s="1"/>
  <c r="P91" i="5"/>
  <c r="P92" i="5" s="1"/>
  <c r="H99" i="5"/>
  <c r="G111" i="5"/>
  <c r="K111" i="5"/>
  <c r="S110" i="5"/>
  <c r="X111" i="3" s="1"/>
  <c r="M95" i="5"/>
  <c r="U94" i="5"/>
  <c r="Z95" i="3" s="1"/>
  <c r="F120" i="5"/>
  <c r="W91" i="5"/>
  <c r="AB92" i="3" s="1"/>
  <c r="P57" i="5"/>
  <c r="X57" i="5" s="1"/>
  <c r="AC58" i="3" s="1"/>
  <c r="X56" i="5"/>
  <c r="AC57" i="3" s="1"/>
  <c r="G118" i="5"/>
  <c r="G121" i="5"/>
  <c r="O65" i="5"/>
  <c r="W65" i="5" s="1"/>
  <c r="AB66" i="3" s="1"/>
  <c r="W64" i="5"/>
  <c r="AB65" i="3" s="1"/>
  <c r="N101" i="5"/>
  <c r="V100" i="5"/>
  <c r="AA101" i="3" s="1"/>
  <c r="M88" i="5"/>
  <c r="U87" i="5"/>
  <c r="Z88" i="3" s="1"/>
  <c r="N80" i="5"/>
  <c r="V79" i="5"/>
  <c r="AA80" i="3" s="1"/>
  <c r="M115" i="4"/>
  <c r="M116" i="4" s="1"/>
  <c r="H109" i="4"/>
  <c r="P57" i="4"/>
  <c r="X57" i="4" s="1"/>
  <c r="U58" i="3" s="1"/>
  <c r="X56" i="4"/>
  <c r="U57" i="3" s="1"/>
  <c r="O65" i="4"/>
  <c r="W65" i="4" s="1"/>
  <c r="T66" i="3" s="1"/>
  <c r="W64" i="4"/>
  <c r="T65" i="3" s="1"/>
  <c r="K111" i="4"/>
  <c r="S110" i="4"/>
  <c r="P111" i="3" s="1"/>
  <c r="M102" i="4"/>
  <c r="U101" i="4"/>
  <c r="R102" i="3" s="1"/>
  <c r="O79" i="4"/>
  <c r="W78" i="4"/>
  <c r="T79" i="3" s="1"/>
  <c r="K97" i="4"/>
  <c r="S97" i="4" s="1"/>
  <c r="P98" i="3" s="1"/>
  <c r="S96" i="4"/>
  <c r="P97" i="3" s="1"/>
  <c r="N73" i="4"/>
  <c r="V73" i="4" s="1"/>
  <c r="S74" i="3" s="1"/>
  <c r="V72" i="4"/>
  <c r="S73" i="3" s="1"/>
  <c r="X83" i="4"/>
  <c r="U84" i="3" s="1"/>
  <c r="H108" i="4"/>
  <c r="N101" i="4"/>
  <c r="V100" i="4"/>
  <c r="S101" i="3" s="1"/>
  <c r="G111" i="4"/>
  <c r="N87" i="4"/>
  <c r="V86" i="4"/>
  <c r="S87" i="3" s="1"/>
  <c r="J119" i="4"/>
  <c r="R118" i="4"/>
  <c r="O119" i="3" s="1"/>
  <c r="P64" i="4"/>
  <c r="X63" i="4"/>
  <c r="U64" i="3" s="1"/>
  <c r="O93" i="4"/>
  <c r="W92" i="4"/>
  <c r="T93" i="3" s="1"/>
  <c r="G120" i="4"/>
  <c r="P71" i="4"/>
  <c r="X70" i="4"/>
  <c r="U71" i="3" s="1"/>
  <c r="K118" i="4"/>
  <c r="S117" i="4"/>
  <c r="P118" i="3" s="1"/>
  <c r="G117" i="4"/>
  <c r="O86" i="4"/>
  <c r="W85" i="4"/>
  <c r="T86" i="3" s="1"/>
  <c r="K104" i="4"/>
  <c r="S103" i="4"/>
  <c r="P104" i="3" s="1"/>
  <c r="G110" i="4"/>
  <c r="P85" i="4"/>
  <c r="X84" i="4"/>
  <c r="U85" i="3" s="1"/>
  <c r="P78" i="4"/>
  <c r="X77" i="4"/>
  <c r="U78" i="3" s="1"/>
  <c r="O72" i="4"/>
  <c r="W71" i="4"/>
  <c r="T72" i="3" s="1"/>
  <c r="H99" i="4"/>
  <c r="P91" i="4"/>
  <c r="P92" i="4" s="1"/>
  <c r="L96" i="4"/>
  <c r="T95" i="4"/>
  <c r="Q96" i="3" s="1"/>
  <c r="J105" i="4"/>
  <c r="R105" i="4" s="1"/>
  <c r="O106" i="3" s="1"/>
  <c r="R104" i="4"/>
  <c r="O105" i="3" s="1"/>
  <c r="F115" i="4"/>
  <c r="N107" i="4"/>
  <c r="N108" i="4" s="1"/>
  <c r="H102" i="4"/>
  <c r="G116" i="4"/>
  <c r="M88" i="4"/>
  <c r="U87" i="4"/>
  <c r="R88" i="3" s="1"/>
  <c r="W91" i="4"/>
  <c r="T92" i="3" s="1"/>
  <c r="G107" i="4"/>
  <c r="O99" i="4"/>
  <c r="O100" i="4" s="1"/>
  <c r="J112" i="4"/>
  <c r="R111" i="4"/>
  <c r="O112" i="3" s="1"/>
  <c r="F119" i="4"/>
  <c r="N94" i="4"/>
  <c r="V93" i="4"/>
  <c r="S94" i="3" s="1"/>
  <c r="L110" i="4"/>
  <c r="T109" i="4"/>
  <c r="Q110" i="3" s="1"/>
  <c r="M95" i="4"/>
  <c r="U94" i="4"/>
  <c r="R95" i="3" s="1"/>
  <c r="M109" i="4"/>
  <c r="U108" i="4"/>
  <c r="R109" i="3" s="1"/>
  <c r="L89" i="4"/>
  <c r="T89" i="4" s="1"/>
  <c r="Q90" i="3" s="1"/>
  <c r="T88" i="4"/>
  <c r="Q89" i="3" s="1"/>
  <c r="F118" i="4"/>
  <c r="H112" i="4"/>
  <c r="H103" i="4"/>
  <c r="N80" i="4"/>
  <c r="V79" i="4"/>
  <c r="S80" i="3" s="1"/>
  <c r="M81" i="4"/>
  <c r="U81" i="4" s="1"/>
  <c r="R82" i="3" s="1"/>
  <c r="U80" i="4"/>
  <c r="R81" i="3" s="1"/>
  <c r="L117" i="4"/>
  <c r="T116" i="4"/>
  <c r="Q117" i="3" s="1"/>
  <c r="L103" i="4"/>
  <c r="T102" i="4"/>
  <c r="Q103" i="3" s="1"/>
  <c r="W99" i="4" l="1"/>
  <c r="T100" i="3" s="1"/>
  <c r="V107" i="4"/>
  <c r="S108" i="3" s="1"/>
  <c r="X91" i="4"/>
  <c r="U92" i="3" s="1"/>
  <c r="G120" i="5"/>
  <c r="M103" i="5"/>
  <c r="U102" i="5"/>
  <c r="Z103" i="3" s="1"/>
  <c r="L118" i="5"/>
  <c r="T117" i="5"/>
  <c r="Y118" i="3" s="1"/>
  <c r="P99" i="5"/>
  <c r="P100" i="5" s="1"/>
  <c r="H107" i="5"/>
  <c r="J113" i="5"/>
  <c r="R113" i="5" s="1"/>
  <c r="W114" i="3" s="1"/>
  <c r="R112" i="5"/>
  <c r="W113" i="3" s="1"/>
  <c r="O94" i="5"/>
  <c r="W93" i="5"/>
  <c r="AB94" i="3" s="1"/>
  <c r="N95" i="5"/>
  <c r="V94" i="5"/>
  <c r="AA95" i="3" s="1"/>
  <c r="X91" i="5"/>
  <c r="AC92" i="3" s="1"/>
  <c r="K105" i="5"/>
  <c r="S105" i="5" s="1"/>
  <c r="X106" i="3" s="1"/>
  <c r="S104" i="5"/>
  <c r="X105" i="3" s="1"/>
  <c r="H116" i="5"/>
  <c r="J120" i="5"/>
  <c r="R119" i="5"/>
  <c r="W120" i="3" s="1"/>
  <c r="M117" i="5"/>
  <c r="U116" i="5"/>
  <c r="Z117" i="3" s="1"/>
  <c r="N81" i="5"/>
  <c r="V81" i="5" s="1"/>
  <c r="AA82" i="3" s="1"/>
  <c r="V80" i="5"/>
  <c r="AA81" i="3" s="1"/>
  <c r="O107" i="5"/>
  <c r="O108" i="5" s="1"/>
  <c r="G115" i="5"/>
  <c r="H112" i="5"/>
  <c r="O101" i="5"/>
  <c r="W100" i="5"/>
  <c r="AB101" i="3" s="1"/>
  <c r="M110" i="5"/>
  <c r="U109" i="5"/>
  <c r="Z110" i="3" s="1"/>
  <c r="M89" i="5"/>
  <c r="U89" i="5" s="1"/>
  <c r="Z90" i="3" s="1"/>
  <c r="U88" i="5"/>
  <c r="Z89" i="3" s="1"/>
  <c r="L97" i="5"/>
  <c r="T97" i="5" s="1"/>
  <c r="Y98" i="3" s="1"/>
  <c r="T96" i="5"/>
  <c r="Y97" i="3" s="1"/>
  <c r="W99" i="5"/>
  <c r="AB100" i="3" s="1"/>
  <c r="P65" i="5"/>
  <c r="X65" i="5" s="1"/>
  <c r="AC66" i="3" s="1"/>
  <c r="X64" i="5"/>
  <c r="AC65" i="3" s="1"/>
  <c r="P72" i="5"/>
  <c r="X71" i="5"/>
  <c r="AC72" i="3" s="1"/>
  <c r="L104" i="5"/>
  <c r="T103" i="5"/>
  <c r="Y104" i="3" s="1"/>
  <c r="V107" i="5"/>
  <c r="AA108" i="3" s="1"/>
  <c r="O80" i="5"/>
  <c r="W79" i="5"/>
  <c r="AB80" i="3" s="1"/>
  <c r="P93" i="5"/>
  <c r="X92" i="5"/>
  <c r="AC93" i="3" s="1"/>
  <c r="K119" i="5"/>
  <c r="S118" i="5"/>
  <c r="X119" i="3" s="1"/>
  <c r="O73" i="5"/>
  <c r="W73" i="5" s="1"/>
  <c r="AB74" i="3" s="1"/>
  <c r="W72" i="5"/>
  <c r="AB73" i="3" s="1"/>
  <c r="H111" i="5"/>
  <c r="K112" i="5"/>
  <c r="S111" i="5"/>
  <c r="X112" i="3" s="1"/>
  <c r="O87" i="5"/>
  <c r="W86" i="5"/>
  <c r="AB87" i="3" s="1"/>
  <c r="H121" i="5"/>
  <c r="P86" i="5"/>
  <c r="X85" i="5"/>
  <c r="AC86" i="3" s="1"/>
  <c r="H118" i="5"/>
  <c r="N109" i="5"/>
  <c r="V108" i="5"/>
  <c r="AA109" i="3" s="1"/>
  <c r="M96" i="5"/>
  <c r="U95" i="5"/>
  <c r="Z96" i="3" s="1"/>
  <c r="L111" i="5"/>
  <c r="T110" i="5"/>
  <c r="Y111" i="3" s="1"/>
  <c r="N115" i="5"/>
  <c r="N116" i="5" s="1"/>
  <c r="N102" i="5"/>
  <c r="V101" i="5"/>
  <c r="AA102" i="3" s="1"/>
  <c r="G119" i="5"/>
  <c r="N88" i="5"/>
  <c r="V87" i="5"/>
  <c r="AA88" i="3" s="1"/>
  <c r="P79" i="5"/>
  <c r="X78" i="5"/>
  <c r="AC79" i="3" s="1"/>
  <c r="U115" i="5"/>
  <c r="Z116" i="3" s="1"/>
  <c r="M96" i="4"/>
  <c r="U95" i="4"/>
  <c r="R96" i="3" s="1"/>
  <c r="K119" i="4"/>
  <c r="S118" i="4"/>
  <c r="P119" i="3" s="1"/>
  <c r="N102" i="4"/>
  <c r="V101" i="4"/>
  <c r="S102" i="3" s="1"/>
  <c r="K105" i="4"/>
  <c r="S105" i="4" s="1"/>
  <c r="P106" i="3" s="1"/>
  <c r="S104" i="4"/>
  <c r="P105" i="3" s="1"/>
  <c r="P72" i="4"/>
  <c r="X71" i="4"/>
  <c r="U72" i="3" s="1"/>
  <c r="H116" i="4"/>
  <c r="N81" i="4"/>
  <c r="V81" i="4" s="1"/>
  <c r="S82" i="3" s="1"/>
  <c r="V80" i="4"/>
  <c r="S81" i="3" s="1"/>
  <c r="N95" i="4"/>
  <c r="V94" i="4"/>
  <c r="S95" i="3" s="1"/>
  <c r="O101" i="4"/>
  <c r="W100" i="4"/>
  <c r="T101" i="3" s="1"/>
  <c r="M103" i="4"/>
  <c r="U102" i="4"/>
  <c r="R103" i="3" s="1"/>
  <c r="H117" i="4"/>
  <c r="L118" i="4"/>
  <c r="T117" i="4"/>
  <c r="Q118" i="3" s="1"/>
  <c r="H107" i="4"/>
  <c r="P99" i="4"/>
  <c r="P100" i="4" s="1"/>
  <c r="J113" i="4"/>
  <c r="R113" i="4" s="1"/>
  <c r="O114" i="3" s="1"/>
  <c r="R112" i="4"/>
  <c r="O113" i="3" s="1"/>
  <c r="M89" i="4"/>
  <c r="U89" i="4" s="1"/>
  <c r="R90" i="3" s="1"/>
  <c r="U88" i="4"/>
  <c r="R89" i="3" s="1"/>
  <c r="G118" i="4"/>
  <c r="P65" i="4"/>
  <c r="X65" i="4" s="1"/>
  <c r="U66" i="3" s="1"/>
  <c r="X64" i="4"/>
  <c r="U65" i="3" s="1"/>
  <c r="L111" i="4"/>
  <c r="T110" i="4"/>
  <c r="Q111" i="3" s="1"/>
  <c r="P79" i="4"/>
  <c r="X78" i="4"/>
  <c r="U79" i="3" s="1"/>
  <c r="N88" i="4"/>
  <c r="V87" i="4"/>
  <c r="S88" i="3" s="1"/>
  <c r="M117" i="4"/>
  <c r="U116" i="4"/>
  <c r="R117" i="3" s="1"/>
  <c r="L104" i="4"/>
  <c r="T103" i="4"/>
  <c r="Q104" i="3" s="1"/>
  <c r="H111" i="4"/>
  <c r="M110" i="4"/>
  <c r="U109" i="4"/>
  <c r="R110" i="3" s="1"/>
  <c r="G115" i="4"/>
  <c r="O107" i="4"/>
  <c r="O108" i="4" s="1"/>
  <c r="H110" i="4"/>
  <c r="K112" i="4"/>
  <c r="S111" i="4"/>
  <c r="P112" i="3" s="1"/>
  <c r="U115" i="4"/>
  <c r="R116" i="3" s="1"/>
  <c r="H120" i="4"/>
  <c r="N115" i="4"/>
  <c r="N116" i="4" s="1"/>
  <c r="O73" i="4"/>
  <c r="W73" i="4" s="1"/>
  <c r="T74" i="3" s="1"/>
  <c r="W72" i="4"/>
  <c r="T73" i="3" s="1"/>
  <c r="O80" i="4"/>
  <c r="W79" i="4"/>
  <c r="T80" i="3" s="1"/>
  <c r="J120" i="4"/>
  <c r="R119" i="4"/>
  <c r="O120" i="3" s="1"/>
  <c r="L97" i="4"/>
  <c r="T97" i="4" s="1"/>
  <c r="Q98" i="3" s="1"/>
  <c r="T96" i="4"/>
  <c r="Q97" i="3" s="1"/>
  <c r="O87" i="4"/>
  <c r="W86" i="4"/>
  <c r="T87" i="3" s="1"/>
  <c r="N109" i="4"/>
  <c r="V108" i="4"/>
  <c r="S109" i="3" s="1"/>
  <c r="P93" i="4"/>
  <c r="X92" i="4"/>
  <c r="U93" i="3" s="1"/>
  <c r="P86" i="4"/>
  <c r="X85" i="4"/>
  <c r="U86" i="3" s="1"/>
  <c r="O94" i="4"/>
  <c r="W93" i="4"/>
  <c r="T94" i="3" s="1"/>
  <c r="G119" i="4"/>
  <c r="V115" i="5" l="1"/>
  <c r="AA116" i="3" s="1"/>
  <c r="X99" i="4"/>
  <c r="U100" i="3" s="1"/>
  <c r="W107" i="5"/>
  <c r="AB108" i="3" s="1"/>
  <c r="N103" i="5"/>
  <c r="V102" i="5"/>
  <c r="AA103" i="3" s="1"/>
  <c r="O88" i="5"/>
  <c r="W87" i="5"/>
  <c r="AB88" i="3" s="1"/>
  <c r="N96" i="5"/>
  <c r="V95" i="5"/>
  <c r="AA96" i="3" s="1"/>
  <c r="P80" i="5"/>
  <c r="X79" i="5"/>
  <c r="AC80" i="3" s="1"/>
  <c r="N117" i="5"/>
  <c r="V116" i="5"/>
  <c r="AA117" i="3" s="1"/>
  <c r="K120" i="5"/>
  <c r="S119" i="5"/>
  <c r="X120" i="3" s="1"/>
  <c r="O115" i="5"/>
  <c r="O116" i="5" s="1"/>
  <c r="J121" i="5"/>
  <c r="R121" i="5" s="1"/>
  <c r="W122" i="3" s="1"/>
  <c r="R120" i="5"/>
  <c r="W121" i="3" s="1"/>
  <c r="M118" i="5"/>
  <c r="U117" i="5"/>
  <c r="Z118" i="3" s="1"/>
  <c r="N110" i="5"/>
  <c r="V109" i="5"/>
  <c r="AA110" i="3" s="1"/>
  <c r="O109" i="5"/>
  <c r="W108" i="5"/>
  <c r="AB109" i="3" s="1"/>
  <c r="O95" i="5"/>
  <c r="W94" i="5"/>
  <c r="AB95" i="3" s="1"/>
  <c r="L112" i="5"/>
  <c r="T111" i="5"/>
  <c r="Y112" i="3" s="1"/>
  <c r="P94" i="5"/>
  <c r="X93" i="5"/>
  <c r="AC94" i="3" s="1"/>
  <c r="P87" i="5"/>
  <c r="X86" i="5"/>
  <c r="AC87" i="3" s="1"/>
  <c r="H119" i="5"/>
  <c r="M104" i="5"/>
  <c r="U103" i="5"/>
  <c r="Z104" i="3" s="1"/>
  <c r="P101" i="5"/>
  <c r="X100" i="5"/>
  <c r="AC101" i="3" s="1"/>
  <c r="P73" i="5"/>
  <c r="X73" i="5" s="1"/>
  <c r="AC74" i="3" s="1"/>
  <c r="X72" i="5"/>
  <c r="AC73" i="3" s="1"/>
  <c r="L119" i="5"/>
  <c r="T118" i="5"/>
  <c r="Y119" i="3" s="1"/>
  <c r="M97" i="5"/>
  <c r="U97" i="5" s="1"/>
  <c r="Z98" i="3" s="1"/>
  <c r="U96" i="5"/>
  <c r="Z97" i="3" s="1"/>
  <c r="O81" i="5"/>
  <c r="W81" i="5" s="1"/>
  <c r="AB82" i="3" s="1"/>
  <c r="W80" i="5"/>
  <c r="AB81" i="3" s="1"/>
  <c r="O102" i="5"/>
  <c r="W101" i="5"/>
  <c r="AB102" i="3" s="1"/>
  <c r="X99" i="5"/>
  <c r="AC100" i="3" s="1"/>
  <c r="H120" i="5"/>
  <c r="L105" i="5"/>
  <c r="T105" i="5" s="1"/>
  <c r="Y106" i="3" s="1"/>
  <c r="T104" i="5"/>
  <c r="Y105" i="3" s="1"/>
  <c r="N89" i="5"/>
  <c r="V89" i="5" s="1"/>
  <c r="AA90" i="3" s="1"/>
  <c r="V88" i="5"/>
  <c r="AA89" i="3" s="1"/>
  <c r="K113" i="5"/>
  <c r="S113" i="5" s="1"/>
  <c r="X114" i="3" s="1"/>
  <c r="S112" i="5"/>
  <c r="X113" i="3" s="1"/>
  <c r="M111" i="5"/>
  <c r="U110" i="5"/>
  <c r="Z111" i="3" s="1"/>
  <c r="P107" i="5"/>
  <c r="P108" i="5" s="1"/>
  <c r="H115" i="5"/>
  <c r="H119" i="4"/>
  <c r="H118" i="4"/>
  <c r="P94" i="4"/>
  <c r="X93" i="4"/>
  <c r="U94" i="3" s="1"/>
  <c r="V115" i="4"/>
  <c r="S116" i="3" s="1"/>
  <c r="L105" i="4"/>
  <c r="T105" i="4" s="1"/>
  <c r="Q106" i="3" s="1"/>
  <c r="T104" i="4"/>
  <c r="Q105" i="3" s="1"/>
  <c r="M118" i="4"/>
  <c r="U117" i="4"/>
  <c r="R118" i="3" s="1"/>
  <c r="M104" i="4"/>
  <c r="U103" i="4"/>
  <c r="R104" i="3" s="1"/>
  <c r="W107" i="4"/>
  <c r="T108" i="3" s="1"/>
  <c r="L112" i="4"/>
  <c r="T111" i="4"/>
  <c r="Q112" i="3" s="1"/>
  <c r="N103" i="4"/>
  <c r="V102" i="4"/>
  <c r="S103" i="3" s="1"/>
  <c r="P101" i="4"/>
  <c r="X100" i="4"/>
  <c r="U101" i="3" s="1"/>
  <c r="K120" i="4"/>
  <c r="S119" i="4"/>
  <c r="P120" i="3" s="1"/>
  <c r="N117" i="4"/>
  <c r="V116" i="4"/>
  <c r="S117" i="3" s="1"/>
  <c r="P80" i="4"/>
  <c r="X79" i="4"/>
  <c r="U80" i="3" s="1"/>
  <c r="O109" i="4"/>
  <c r="W108" i="4"/>
  <c r="T109" i="3" s="1"/>
  <c r="N110" i="4"/>
  <c r="V109" i="4"/>
  <c r="S110" i="3" s="1"/>
  <c r="O115" i="4"/>
  <c r="O116" i="4" s="1"/>
  <c r="O95" i="4"/>
  <c r="W94" i="4"/>
  <c r="T95" i="3" s="1"/>
  <c r="M111" i="4"/>
  <c r="U110" i="4"/>
  <c r="R111" i="3" s="1"/>
  <c r="N89" i="4"/>
  <c r="V89" i="4" s="1"/>
  <c r="S90" i="3" s="1"/>
  <c r="V88" i="4"/>
  <c r="S89" i="3" s="1"/>
  <c r="H115" i="4"/>
  <c r="P107" i="4"/>
  <c r="P108" i="4" s="1"/>
  <c r="P87" i="4"/>
  <c r="X86" i="4"/>
  <c r="U87" i="3" s="1"/>
  <c r="L119" i="4"/>
  <c r="T118" i="4"/>
  <c r="Q119" i="3" s="1"/>
  <c r="N96" i="4"/>
  <c r="V95" i="4"/>
  <c r="S96" i="3" s="1"/>
  <c r="J121" i="4"/>
  <c r="R121" i="4" s="1"/>
  <c r="O122" i="3" s="1"/>
  <c r="R120" i="4"/>
  <c r="O121" i="3" s="1"/>
  <c r="O81" i="4"/>
  <c r="W81" i="4" s="1"/>
  <c r="T82" i="3" s="1"/>
  <c r="W80" i="4"/>
  <c r="T81" i="3" s="1"/>
  <c r="O88" i="4"/>
  <c r="W87" i="4"/>
  <c r="T88" i="3" s="1"/>
  <c r="K113" i="4"/>
  <c r="S113" i="4" s="1"/>
  <c r="P114" i="3" s="1"/>
  <c r="S112" i="4"/>
  <c r="P113" i="3" s="1"/>
  <c r="O102" i="4"/>
  <c r="W101" i="4"/>
  <c r="T102" i="3" s="1"/>
  <c r="P73" i="4"/>
  <c r="X73" i="4" s="1"/>
  <c r="U74" i="3" s="1"/>
  <c r="X72" i="4"/>
  <c r="U73" i="3" s="1"/>
  <c r="M97" i="4"/>
  <c r="U97" i="4" s="1"/>
  <c r="R98" i="3" s="1"/>
  <c r="U96" i="4"/>
  <c r="R97" i="3" s="1"/>
  <c r="X107" i="4" l="1"/>
  <c r="U108" i="3" s="1"/>
  <c r="P88" i="5"/>
  <c r="X87" i="5"/>
  <c r="AC88" i="3" s="1"/>
  <c r="O96" i="5"/>
  <c r="W95" i="5"/>
  <c r="AB96" i="3" s="1"/>
  <c r="P81" i="5"/>
  <c r="X81" i="5" s="1"/>
  <c r="AC82" i="3" s="1"/>
  <c r="X80" i="5"/>
  <c r="AC81" i="3" s="1"/>
  <c r="X107" i="5"/>
  <c r="AC108" i="3" s="1"/>
  <c r="P102" i="5"/>
  <c r="X101" i="5"/>
  <c r="AC102" i="3" s="1"/>
  <c r="O110" i="5"/>
  <c r="W109" i="5"/>
  <c r="AB110" i="3" s="1"/>
  <c r="W115" i="5"/>
  <c r="AB116" i="3" s="1"/>
  <c r="N97" i="5"/>
  <c r="V97" i="5" s="1"/>
  <c r="AA98" i="3" s="1"/>
  <c r="V96" i="5"/>
  <c r="AA97" i="3" s="1"/>
  <c r="M112" i="5"/>
  <c r="U111" i="5"/>
  <c r="Z112" i="3" s="1"/>
  <c r="M105" i="5"/>
  <c r="U105" i="5" s="1"/>
  <c r="Z106" i="3" s="1"/>
  <c r="U104" i="5"/>
  <c r="Z105" i="3" s="1"/>
  <c r="N111" i="5"/>
  <c r="V110" i="5"/>
  <c r="AA111" i="3" s="1"/>
  <c r="O89" i="5"/>
  <c r="W89" i="5" s="1"/>
  <c r="AB90" i="3" s="1"/>
  <c r="W88" i="5"/>
  <c r="AB89" i="3" s="1"/>
  <c r="O117" i="5"/>
  <c r="W116" i="5"/>
  <c r="AB117" i="3" s="1"/>
  <c r="P95" i="5"/>
  <c r="X94" i="5"/>
  <c r="AC95" i="3" s="1"/>
  <c r="K121" i="5"/>
  <c r="S121" i="5" s="1"/>
  <c r="X122" i="3" s="1"/>
  <c r="S120" i="5"/>
  <c r="X121" i="3" s="1"/>
  <c r="L120" i="5"/>
  <c r="T119" i="5"/>
  <c r="Y120" i="3" s="1"/>
  <c r="L113" i="5"/>
  <c r="T113" i="5" s="1"/>
  <c r="Y114" i="3" s="1"/>
  <c r="T112" i="5"/>
  <c r="Y113" i="3" s="1"/>
  <c r="M119" i="5"/>
  <c r="U118" i="5"/>
  <c r="Z119" i="3" s="1"/>
  <c r="P115" i="5"/>
  <c r="P116" i="5" s="1"/>
  <c r="P109" i="5"/>
  <c r="X108" i="5"/>
  <c r="AC109" i="3" s="1"/>
  <c r="O103" i="5"/>
  <c r="W102" i="5"/>
  <c r="AB103" i="3" s="1"/>
  <c r="N118" i="5"/>
  <c r="V117" i="5"/>
  <c r="AA118" i="3" s="1"/>
  <c r="N104" i="5"/>
  <c r="V103" i="5"/>
  <c r="AA104" i="3" s="1"/>
  <c r="O103" i="4"/>
  <c r="W102" i="4"/>
  <c r="T103" i="3" s="1"/>
  <c r="P88" i="4"/>
  <c r="X87" i="4"/>
  <c r="U88" i="3" s="1"/>
  <c r="P102" i="4"/>
  <c r="X101" i="4"/>
  <c r="U102" i="3" s="1"/>
  <c r="P95" i="4"/>
  <c r="X94" i="4"/>
  <c r="U95" i="3" s="1"/>
  <c r="O89" i="4"/>
  <c r="W89" i="4" s="1"/>
  <c r="T90" i="3" s="1"/>
  <c r="W88" i="4"/>
  <c r="T89" i="3" s="1"/>
  <c r="K121" i="4"/>
  <c r="S121" i="4" s="1"/>
  <c r="P122" i="3" s="1"/>
  <c r="S120" i="4"/>
  <c r="P121" i="3" s="1"/>
  <c r="L120" i="4"/>
  <c r="T119" i="4"/>
  <c r="Q120" i="3" s="1"/>
  <c r="M112" i="4"/>
  <c r="U111" i="4"/>
  <c r="R112" i="3" s="1"/>
  <c r="M105" i="4"/>
  <c r="U105" i="4" s="1"/>
  <c r="R106" i="3" s="1"/>
  <c r="U104" i="4"/>
  <c r="R105" i="3" s="1"/>
  <c r="O96" i="4"/>
  <c r="W95" i="4"/>
  <c r="T96" i="3" s="1"/>
  <c r="M119" i="4"/>
  <c r="U118" i="4"/>
  <c r="R119" i="3" s="1"/>
  <c r="P109" i="4"/>
  <c r="X108" i="4"/>
  <c r="U109" i="3" s="1"/>
  <c r="O117" i="4"/>
  <c r="W116" i="4"/>
  <c r="T117" i="3" s="1"/>
  <c r="N104" i="4"/>
  <c r="V103" i="4"/>
  <c r="S104" i="3" s="1"/>
  <c r="N111" i="4"/>
  <c r="V110" i="4"/>
  <c r="S111" i="3" s="1"/>
  <c r="O110" i="4"/>
  <c r="W109" i="4"/>
  <c r="T110" i="3" s="1"/>
  <c r="P81" i="4"/>
  <c r="X81" i="4" s="1"/>
  <c r="U82" i="3" s="1"/>
  <c r="X80" i="4"/>
  <c r="U81" i="3" s="1"/>
  <c r="P115" i="4"/>
  <c r="P116" i="4" s="1"/>
  <c r="W115" i="4"/>
  <c r="T116" i="3" s="1"/>
  <c r="N118" i="4"/>
  <c r="V117" i="4"/>
  <c r="S118" i="3" s="1"/>
  <c r="N97" i="4"/>
  <c r="V97" i="4" s="1"/>
  <c r="S98" i="3" s="1"/>
  <c r="V96" i="4"/>
  <c r="S97" i="3" s="1"/>
  <c r="L113" i="4"/>
  <c r="T113" i="4" s="1"/>
  <c r="Q114" i="3" s="1"/>
  <c r="T112" i="4"/>
  <c r="Q113" i="3" s="1"/>
  <c r="X115" i="5" l="1"/>
  <c r="AC116" i="3" s="1"/>
  <c r="P103" i="5"/>
  <c r="X102" i="5"/>
  <c r="AC103" i="3" s="1"/>
  <c r="P117" i="5"/>
  <c r="X116" i="5"/>
  <c r="AC117" i="3" s="1"/>
  <c r="N119" i="5"/>
  <c r="V118" i="5"/>
  <c r="AA119" i="3" s="1"/>
  <c r="M120" i="5"/>
  <c r="U119" i="5"/>
  <c r="Z120" i="3" s="1"/>
  <c r="P96" i="5"/>
  <c r="X95" i="5"/>
  <c r="AC96" i="3" s="1"/>
  <c r="N112" i="5"/>
  <c r="V111" i="5"/>
  <c r="AA112" i="3" s="1"/>
  <c r="O97" i="5"/>
  <c r="W97" i="5" s="1"/>
  <c r="AB98" i="3" s="1"/>
  <c r="W96" i="5"/>
  <c r="AB97" i="3" s="1"/>
  <c r="L121" i="5"/>
  <c r="T121" i="5" s="1"/>
  <c r="Y122" i="3" s="1"/>
  <c r="T120" i="5"/>
  <c r="Y121" i="3" s="1"/>
  <c r="M113" i="5"/>
  <c r="U113" i="5" s="1"/>
  <c r="Z114" i="3" s="1"/>
  <c r="U112" i="5"/>
  <c r="Z113" i="3" s="1"/>
  <c r="N105" i="5"/>
  <c r="V105" i="5" s="1"/>
  <c r="AA106" i="3" s="1"/>
  <c r="V104" i="5"/>
  <c r="AA105" i="3" s="1"/>
  <c r="O111" i="5"/>
  <c r="W110" i="5"/>
  <c r="AB111" i="3" s="1"/>
  <c r="O118" i="5"/>
  <c r="W117" i="5"/>
  <c r="AB118" i="3" s="1"/>
  <c r="P110" i="5"/>
  <c r="X109" i="5"/>
  <c r="AC110" i="3" s="1"/>
  <c r="O104" i="5"/>
  <c r="W103" i="5"/>
  <c r="AB104" i="3" s="1"/>
  <c r="P89" i="5"/>
  <c r="X89" i="5" s="1"/>
  <c r="AC90" i="3" s="1"/>
  <c r="X88" i="5"/>
  <c r="AC89" i="3" s="1"/>
  <c r="M113" i="4"/>
  <c r="U113" i="4" s="1"/>
  <c r="R114" i="3" s="1"/>
  <c r="U112" i="4"/>
  <c r="R113" i="3" s="1"/>
  <c r="N112" i="4"/>
  <c r="V111" i="4"/>
  <c r="S112" i="3" s="1"/>
  <c r="O111" i="4"/>
  <c r="W110" i="4"/>
  <c r="T111" i="3" s="1"/>
  <c r="L121" i="4"/>
  <c r="T121" i="4" s="1"/>
  <c r="Q122" i="3" s="1"/>
  <c r="T120" i="4"/>
  <c r="Q121" i="3" s="1"/>
  <c r="N105" i="4"/>
  <c r="V105" i="4" s="1"/>
  <c r="S106" i="3" s="1"/>
  <c r="V104" i="4"/>
  <c r="S105" i="3" s="1"/>
  <c r="O97" i="4"/>
  <c r="W97" i="4" s="1"/>
  <c r="T98" i="3" s="1"/>
  <c r="W96" i="4"/>
  <c r="T97" i="3" s="1"/>
  <c r="P89" i="4"/>
  <c r="X89" i="4" s="1"/>
  <c r="U90" i="3" s="1"/>
  <c r="X88" i="4"/>
  <c r="U89" i="3" s="1"/>
  <c r="N119" i="4"/>
  <c r="V118" i="4"/>
  <c r="S119" i="3" s="1"/>
  <c r="P110" i="4"/>
  <c r="X109" i="4"/>
  <c r="U110" i="3" s="1"/>
  <c r="P96" i="4"/>
  <c r="X95" i="4"/>
  <c r="U96" i="3" s="1"/>
  <c r="M120" i="4"/>
  <c r="U119" i="4"/>
  <c r="R120" i="3" s="1"/>
  <c r="P103" i="4"/>
  <c r="X102" i="4"/>
  <c r="U103" i="3" s="1"/>
  <c r="X115" i="4"/>
  <c r="U116" i="3" s="1"/>
  <c r="P117" i="4"/>
  <c r="X116" i="4"/>
  <c r="U117" i="3" s="1"/>
  <c r="O118" i="4"/>
  <c r="W117" i="4"/>
  <c r="T118" i="3" s="1"/>
  <c r="O104" i="4"/>
  <c r="W103" i="4"/>
  <c r="T104" i="3" s="1"/>
  <c r="M121" i="5" l="1"/>
  <c r="U121" i="5" s="1"/>
  <c r="Z122" i="3" s="1"/>
  <c r="U120" i="5"/>
  <c r="Z121" i="3" s="1"/>
  <c r="O119" i="5"/>
  <c r="W118" i="5"/>
  <c r="AB119" i="3" s="1"/>
  <c r="N120" i="5"/>
  <c r="V119" i="5"/>
  <c r="AA120" i="3" s="1"/>
  <c r="O105" i="5"/>
  <c r="W105" i="5" s="1"/>
  <c r="AB106" i="3" s="1"/>
  <c r="W104" i="5"/>
  <c r="AB105" i="3" s="1"/>
  <c r="N113" i="5"/>
  <c r="V113" i="5" s="1"/>
  <c r="AA114" i="3" s="1"/>
  <c r="V112" i="5"/>
  <c r="AA113" i="3" s="1"/>
  <c r="P97" i="5"/>
  <c r="X97" i="5" s="1"/>
  <c r="AC98" i="3" s="1"/>
  <c r="X96" i="5"/>
  <c r="AC97" i="3" s="1"/>
  <c r="P104" i="5"/>
  <c r="X103" i="5"/>
  <c r="AC104" i="3" s="1"/>
  <c r="O112" i="5"/>
  <c r="W111" i="5"/>
  <c r="AB112" i="3" s="1"/>
  <c r="P118" i="5"/>
  <c r="X117" i="5"/>
  <c r="AC118" i="3" s="1"/>
  <c r="P111" i="5"/>
  <c r="X110" i="5"/>
  <c r="AC111" i="3" s="1"/>
  <c r="P104" i="4"/>
  <c r="X103" i="4"/>
  <c r="U104" i="3" s="1"/>
  <c r="M121" i="4"/>
  <c r="U121" i="4" s="1"/>
  <c r="R122" i="3" s="1"/>
  <c r="U120" i="4"/>
  <c r="R121" i="3" s="1"/>
  <c r="P97" i="4"/>
  <c r="X97" i="4" s="1"/>
  <c r="U98" i="3" s="1"/>
  <c r="X96" i="4"/>
  <c r="U97" i="3" s="1"/>
  <c r="N113" i="4"/>
  <c r="V113" i="4" s="1"/>
  <c r="S114" i="3" s="1"/>
  <c r="V112" i="4"/>
  <c r="S113" i="3" s="1"/>
  <c r="O112" i="4"/>
  <c r="W111" i="4"/>
  <c r="T112" i="3" s="1"/>
  <c r="O119" i="4"/>
  <c r="W118" i="4"/>
  <c r="T119" i="3" s="1"/>
  <c r="P118" i="4"/>
  <c r="X117" i="4"/>
  <c r="U118" i="3" s="1"/>
  <c r="N120" i="4"/>
  <c r="V119" i="4"/>
  <c r="S120" i="3" s="1"/>
  <c r="O105" i="4"/>
  <c r="W105" i="4" s="1"/>
  <c r="T106" i="3" s="1"/>
  <c r="W104" i="4"/>
  <c r="T105" i="3" s="1"/>
  <c r="P111" i="4"/>
  <c r="X110" i="4"/>
  <c r="U111" i="3" s="1"/>
  <c r="P112" i="5" l="1"/>
  <c r="X111" i="5"/>
  <c r="AC112" i="3" s="1"/>
  <c r="O120" i="5"/>
  <c r="W119" i="5"/>
  <c r="AB120" i="3" s="1"/>
  <c r="O113" i="5"/>
  <c r="W113" i="5" s="1"/>
  <c r="AB114" i="3" s="1"/>
  <c r="W112" i="5"/>
  <c r="AB113" i="3" s="1"/>
  <c r="N121" i="5"/>
  <c r="V121" i="5" s="1"/>
  <c r="AA122" i="3" s="1"/>
  <c r="V120" i="5"/>
  <c r="AA121" i="3" s="1"/>
  <c r="P105" i="5"/>
  <c r="X105" i="5" s="1"/>
  <c r="AC106" i="3" s="1"/>
  <c r="X104" i="5"/>
  <c r="AC105" i="3" s="1"/>
  <c r="P119" i="5"/>
  <c r="X118" i="5"/>
  <c r="AC119" i="3" s="1"/>
  <c r="P119" i="4"/>
  <c r="X118" i="4"/>
  <c r="U119" i="3" s="1"/>
  <c r="P112" i="4"/>
  <c r="X111" i="4"/>
  <c r="U112" i="3" s="1"/>
  <c r="O120" i="4"/>
  <c r="W119" i="4"/>
  <c r="T120" i="3" s="1"/>
  <c r="N121" i="4"/>
  <c r="V121" i="4" s="1"/>
  <c r="S122" i="3" s="1"/>
  <c r="V120" i="4"/>
  <c r="S121" i="3" s="1"/>
  <c r="O113" i="4"/>
  <c r="W113" i="4" s="1"/>
  <c r="T114" i="3" s="1"/>
  <c r="W112" i="4"/>
  <c r="T113" i="3" s="1"/>
  <c r="P105" i="4"/>
  <c r="X105" i="4" s="1"/>
  <c r="U106" i="3" s="1"/>
  <c r="X104" i="4"/>
  <c r="U105" i="3" s="1"/>
  <c r="P120" i="5" l="1"/>
  <c r="X119" i="5"/>
  <c r="AC120" i="3" s="1"/>
  <c r="O121" i="5"/>
  <c r="W121" i="5" s="1"/>
  <c r="AB122" i="3" s="1"/>
  <c r="W120" i="5"/>
  <c r="AB121" i="3" s="1"/>
  <c r="P113" i="5"/>
  <c r="X113" i="5" s="1"/>
  <c r="AC114" i="3" s="1"/>
  <c r="X112" i="5"/>
  <c r="AC113" i="3" s="1"/>
  <c r="P113" i="4"/>
  <c r="X113" i="4" s="1"/>
  <c r="U114" i="3" s="1"/>
  <c r="X112" i="4"/>
  <c r="U113" i="3" s="1"/>
  <c r="O121" i="4"/>
  <c r="W121" i="4" s="1"/>
  <c r="T122" i="3" s="1"/>
  <c r="W120" i="4"/>
  <c r="T121" i="3" s="1"/>
  <c r="P120" i="4"/>
  <c r="X119" i="4"/>
  <c r="U120" i="3" s="1"/>
  <c r="P121" i="5" l="1"/>
  <c r="X121" i="5" s="1"/>
  <c r="AC122" i="3" s="1"/>
  <c r="X120" i="5"/>
  <c r="AC121" i="3" s="1"/>
  <c r="P121" i="4"/>
  <c r="X121" i="4" s="1"/>
  <c r="U122" i="3" s="1"/>
  <c r="X120" i="4"/>
  <c r="U121" i="3" s="1"/>
</calcChain>
</file>

<file path=xl/sharedStrings.xml><?xml version="1.0" encoding="utf-8"?>
<sst xmlns="http://schemas.openxmlformats.org/spreadsheetml/2006/main" count="241" uniqueCount="127">
  <si>
    <t>5:(intercept)</t>
  </si>
  <si>
    <t>11:(intercept)</t>
  </si>
  <si>
    <t>5:MC_DIST</t>
  </si>
  <si>
    <t>11:MC_DIST</t>
  </si>
  <si>
    <t>5:COAST_DIST</t>
  </si>
  <si>
    <t>11:COAST_DIST</t>
  </si>
  <si>
    <t>5:LULC_0611</t>
  </si>
  <si>
    <t>11:LULC_0611</t>
  </si>
  <si>
    <t>5:LULC_065</t>
  </si>
  <si>
    <t>11:LULC_065</t>
  </si>
  <si>
    <t>5:ZoningNon-TimberTree</t>
  </si>
  <si>
    <t>11:ZoningNon-TimberTree</t>
  </si>
  <si>
    <t>5:ZoningProtectedArea</t>
  </si>
  <si>
    <t>11:ZoningProtectedArea</t>
  </si>
  <si>
    <t>1:returns</t>
  </si>
  <si>
    <t>5:returns</t>
  </si>
  <si>
    <t>11:returns</t>
  </si>
  <si>
    <t>Probabilities</t>
  </si>
  <si>
    <t>2009 Land Use</t>
  </si>
  <si>
    <t>2006 Land Use</t>
  </si>
  <si>
    <t>Zone Cat</t>
  </si>
  <si>
    <t>Soil</t>
  </si>
  <si>
    <t>Unrestricted</t>
  </si>
  <si>
    <t>Excellent</t>
  </si>
  <si>
    <t>Poor</t>
  </si>
  <si>
    <t>Protected</t>
  </si>
  <si>
    <t>5:ZoningIndustForestTim</t>
  </si>
  <si>
    <t>11:ZoningIndustForestTim</t>
  </si>
  <si>
    <t>5:ZoningLoggingConcession</t>
  </si>
  <si>
    <t>11:ZoningLoggingConcession</t>
  </si>
  <si>
    <t>5:NUTRIENT_AVAILABexcellent</t>
  </si>
  <si>
    <t>11:NUTRIENT_AVAILABexcellent</t>
  </si>
  <si>
    <t>5:NUTRIENT_AVAILABaverage</t>
  </si>
  <si>
    <t>11:NUTRIENT_AVAILABaverage</t>
  </si>
  <si>
    <t>1:COAST_DIST</t>
  </si>
  <si>
    <t>9:(intercept)</t>
  </si>
  <si>
    <t>9:MC_DIST</t>
  </si>
  <si>
    <t>9:COAST_DIST</t>
  </si>
  <si>
    <t>9:ZoningIndustForestTim</t>
  </si>
  <si>
    <t>9:ZoningLoggingConcession</t>
  </si>
  <si>
    <t>9:ZoningNon-TimberTree</t>
  </si>
  <si>
    <t>9:ZoningProtectedArea</t>
  </si>
  <si>
    <t>9:NUTRIENT_AVAILABexcellent</t>
  </si>
  <si>
    <t>9:NUTRIENT_AVAILABaverage</t>
  </si>
  <si>
    <t>9:returns</t>
  </si>
  <si>
    <t>9:LULC_065</t>
  </si>
  <si>
    <t>5:LULC_069</t>
  </si>
  <si>
    <t>9:LULC_069</t>
  </si>
  <si>
    <t>11:LULC_069</t>
  </si>
  <si>
    <t>9:LULC_0611</t>
  </si>
  <si>
    <t>7:(intercept)</t>
  </si>
  <si>
    <t>7:MC_DIST</t>
  </si>
  <si>
    <t>7:COAST_DIST</t>
  </si>
  <si>
    <t>7:LULC_0611</t>
  </si>
  <si>
    <t>7:LULC_065</t>
  </si>
  <si>
    <t>5:LULC_067</t>
  </si>
  <si>
    <t>7:LULC_067</t>
  </si>
  <si>
    <t>9:LULC_067</t>
  </si>
  <si>
    <t>11:LULC_067</t>
  </si>
  <si>
    <t>7:LULC_069</t>
  </si>
  <si>
    <t>7:ZoningIndustForestTim</t>
  </si>
  <si>
    <t>7:ZoningLoggingConcession</t>
  </si>
  <si>
    <t>7:ZoningNon-TimberTree</t>
  </si>
  <si>
    <t>7:ZoningProtectedArea</t>
  </si>
  <si>
    <t>7:NUTRIENT_AVAILABexcellent</t>
  </si>
  <si>
    <t>7:NUTRIENT_AVAILABaverage</t>
  </si>
  <si>
    <t>7:returns</t>
  </si>
  <si>
    <t>Forest on mineral soils</t>
  </si>
  <si>
    <t>Forest on peat soils</t>
  </si>
  <si>
    <t>Degraded land on mineral soils</t>
  </si>
  <si>
    <t>Agriculture</t>
  </si>
  <si>
    <t>13:(intercept)</t>
  </si>
  <si>
    <t>13:MC_DIST</t>
  </si>
  <si>
    <t>13:COAST_DIST</t>
  </si>
  <si>
    <t>13:LULC_0611</t>
  </si>
  <si>
    <t>5:LULC_0613</t>
  </si>
  <si>
    <t>7:LULC_0613</t>
  </si>
  <si>
    <t>9:LULC_0613</t>
  </si>
  <si>
    <t>11:LULC_0613</t>
  </si>
  <si>
    <t>13:LULC_0613</t>
  </si>
  <si>
    <t>13:LULC_065</t>
  </si>
  <si>
    <t>13:LULC_067</t>
  </si>
  <si>
    <t>13:LULC_069</t>
  </si>
  <si>
    <t>13:ZoningIndustForestTim</t>
  </si>
  <si>
    <t>13:ZoningLoggingConcession</t>
  </si>
  <si>
    <t>13:ZoningNon-TimberTree</t>
  </si>
  <si>
    <t>13:ZoningProtectedArea</t>
  </si>
  <si>
    <t>13:NUTRIENT_AVAILABexcellent</t>
  </si>
  <si>
    <t>13:NUTRIENT_AVAILABaverage</t>
  </si>
  <si>
    <t>13:returns</t>
  </si>
  <si>
    <t>1:MC_DIST</t>
  </si>
  <si>
    <t>Non-timber tree crop plnts</t>
  </si>
  <si>
    <t>Log. concess.</t>
  </si>
  <si>
    <t>Avg.</t>
  </si>
  <si>
    <t>Ind. forest timber plnts</t>
  </si>
  <si>
    <t>Zoning</t>
  </si>
  <si>
    <r>
      <t xml:space="preserve">Change in </t>
    </r>
    <r>
      <rPr>
        <b/>
        <i/>
        <sz val="12"/>
        <color theme="1"/>
        <rFont val="Calibri"/>
        <family val="2"/>
        <scheme val="minor"/>
      </rPr>
      <t>P</t>
    </r>
    <r>
      <rPr>
        <b/>
        <i/>
        <vertAlign val="subscript"/>
        <sz val="12"/>
        <color theme="1"/>
        <rFont val="Calibri"/>
        <family val="2"/>
        <scheme val="minor"/>
      </rPr>
      <t>rj</t>
    </r>
    <r>
      <rPr>
        <b/>
        <sz val="12"/>
        <color theme="1"/>
        <rFont val="Calibri"/>
        <family val="2"/>
        <scheme val="minor"/>
      </rPr>
      <t xml:space="preserve"> when soil goes from 'poor' to category 'Y' (given zoning and 2006 land use)   </t>
    </r>
  </si>
  <si>
    <r>
      <t xml:space="preserve">The change in </t>
    </r>
    <r>
      <rPr>
        <b/>
        <i/>
        <sz val="12"/>
        <color theme="1"/>
        <rFont val="Calibri"/>
        <family val="2"/>
        <scheme val="minor"/>
      </rPr>
      <t>P</t>
    </r>
    <r>
      <rPr>
        <b/>
        <i/>
        <vertAlign val="subscript"/>
        <sz val="12"/>
        <color theme="1"/>
        <rFont val="Calibri"/>
        <family val="2"/>
        <scheme val="minor"/>
      </rPr>
      <t>rj</t>
    </r>
    <r>
      <rPr>
        <b/>
        <sz val="12"/>
        <color theme="1"/>
        <rFont val="Calibri"/>
        <family val="2"/>
        <scheme val="minor"/>
      </rPr>
      <t xml:space="preserve"> for every additional $10,000 increase in</t>
    </r>
    <r>
      <rPr>
        <b/>
        <i/>
        <sz val="12"/>
        <color theme="1"/>
        <rFont val="Calibri"/>
        <family val="2"/>
        <scheme val="minor"/>
      </rPr>
      <t xml:space="preserve"> r</t>
    </r>
    <r>
      <rPr>
        <b/>
        <sz val="12"/>
        <color theme="1"/>
        <rFont val="Calibri"/>
        <family val="2"/>
        <scheme val="minor"/>
      </rPr>
      <t xml:space="preserve">'s annual revenue (given zoning, soil, and 2006 land use)   </t>
    </r>
  </si>
  <si>
    <r>
      <t xml:space="preserve">The change in </t>
    </r>
    <r>
      <rPr>
        <b/>
        <i/>
        <sz val="12"/>
        <color theme="1"/>
        <rFont val="Calibri"/>
        <family val="2"/>
        <scheme val="minor"/>
      </rPr>
      <t>P</t>
    </r>
    <r>
      <rPr>
        <b/>
        <i/>
        <vertAlign val="subscript"/>
        <sz val="12"/>
        <color theme="1"/>
        <rFont val="Calibri"/>
        <family val="2"/>
        <scheme val="minor"/>
      </rPr>
      <t>rj</t>
    </r>
    <r>
      <rPr>
        <b/>
        <sz val="12"/>
        <color theme="1"/>
        <rFont val="Calibri"/>
        <family val="2"/>
        <scheme val="minor"/>
      </rPr>
      <t xml:space="preserve"> for every additional 100 km between the parcel and the nearest coastal point (given zoning, soil, and 2006 land use)   </t>
    </r>
  </si>
  <si>
    <r>
      <t xml:space="preserve">The change in </t>
    </r>
    <r>
      <rPr>
        <b/>
        <i/>
        <sz val="12"/>
        <color theme="1"/>
        <rFont val="Calibri"/>
        <family val="2"/>
        <scheme val="minor"/>
      </rPr>
      <t>P</t>
    </r>
    <r>
      <rPr>
        <b/>
        <i/>
        <vertAlign val="subscript"/>
        <sz val="12"/>
        <color theme="1"/>
        <rFont val="Calibri"/>
        <family val="2"/>
        <scheme val="minor"/>
      </rPr>
      <t>rj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for every additional 100 km between the parcel and the closest major city (given zoning, soil, and 2006 land use)   </t>
    </r>
  </si>
  <si>
    <r>
      <t xml:space="preserve">Change in </t>
    </r>
    <r>
      <rPr>
        <b/>
        <i/>
        <sz val="12"/>
        <color theme="1"/>
        <rFont val="Calibri"/>
        <family val="2"/>
        <scheme val="minor"/>
      </rPr>
      <t>P</t>
    </r>
    <r>
      <rPr>
        <b/>
        <i/>
        <vertAlign val="subscript"/>
        <sz val="12"/>
        <color theme="1"/>
        <rFont val="Calibri"/>
        <family val="2"/>
        <scheme val="minor"/>
      </rPr>
      <t>rj</t>
    </r>
    <r>
      <rPr>
        <b/>
        <sz val="12"/>
        <color theme="1"/>
        <rFont val="Calibri"/>
        <family val="2"/>
        <scheme val="minor"/>
      </rPr>
      <t xml:space="preserve"> when zoning goes from 'unrestricted' to zoning / concession category 'Y' (given soil and 2006 land use)   </t>
    </r>
  </si>
  <si>
    <t>17:(intercept)</t>
  </si>
  <si>
    <t>17:MC_DIST</t>
  </si>
  <si>
    <t>17:COAST_DIST</t>
  </si>
  <si>
    <t>17:LULC_065</t>
  </si>
  <si>
    <t>17:LULC_067</t>
  </si>
  <si>
    <t>17:LULC_069</t>
  </si>
  <si>
    <t>17:LULC_0611</t>
  </si>
  <si>
    <t>17:LULC_0613</t>
  </si>
  <si>
    <t>5:LULC_0617</t>
  </si>
  <si>
    <t>7:LULC_0617</t>
  </si>
  <si>
    <t>9:LULC_0617</t>
  </si>
  <si>
    <t>11:LULC_0617</t>
  </si>
  <si>
    <t>13:LULC_0617</t>
  </si>
  <si>
    <t>17:LULC_0617</t>
  </si>
  <si>
    <t>17:ZoningIndustForestTim</t>
  </si>
  <si>
    <t>17:ZoningLoggingConcession</t>
  </si>
  <si>
    <t>17:ZoningNon-TimberTree</t>
  </si>
  <si>
    <t>17:ZoningProtectedArea</t>
  </si>
  <si>
    <t>17:NUTRIENT_AVAILABexcellent</t>
  </si>
  <si>
    <t>17:NUTRIENT_AVAILABaverage</t>
  </si>
  <si>
    <t>17:returns</t>
  </si>
  <si>
    <t>Degraded land on peat soils</t>
  </si>
  <si>
    <t>Plantation</t>
  </si>
  <si>
    <t>Coefficient</t>
  </si>
  <si>
    <t>Estimate</t>
  </si>
  <si>
    <t>Clearing (Plantation)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</si>
</sst>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vertAlign val="subscript"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164" fontId="18" fillId="0" borderId="0" xfId="0" applyNumberFormat="1" applyFont="1"/>
    <xf numFmtId="0" fontId="19" fillId="0" borderId="0" xfId="0" applyFont="1" applyAlignment="1"/>
    <xf numFmtId="0" fontId="20" fillId="0" borderId="0" xfId="0" applyFont="1" applyAlignment="1">
      <alignment vertical="center" wrapText="1"/>
    </xf>
    <xf numFmtId="164" fontId="19" fillId="0" borderId="0" xfId="0" applyNumberFormat="1" applyFont="1" applyAlignment="1"/>
    <xf numFmtId="164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4" xfId="0" applyNumberFormat="1" applyFont="1" applyBorder="1"/>
    <xf numFmtId="0" fontId="18" fillId="0" borderId="14" xfId="0" applyFont="1" applyBorder="1"/>
    <xf numFmtId="164" fontId="18" fillId="0" borderId="15" xfId="0" applyNumberFormat="1" applyFont="1" applyBorder="1"/>
    <xf numFmtId="164" fontId="18" fillId="0" borderId="16" xfId="0" applyNumberFormat="1" applyFont="1" applyBorder="1"/>
    <xf numFmtId="164" fontId="18" fillId="0" borderId="17" xfId="0" applyNumberFormat="1" applyFont="1" applyBorder="1"/>
    <xf numFmtId="0" fontId="18" fillId="0" borderId="13" xfId="0" applyFont="1" applyBorder="1"/>
    <xf numFmtId="0" fontId="19" fillId="0" borderId="13" xfId="0" applyFont="1" applyBorder="1"/>
    <xf numFmtId="0" fontId="18" fillId="0" borderId="15" xfId="0" applyFont="1" applyBorder="1"/>
    <xf numFmtId="0" fontId="18" fillId="0" borderId="17" xfId="0" applyFont="1" applyBorder="1"/>
    <xf numFmtId="0" fontId="18" fillId="33" borderId="10" xfId="0" applyFont="1" applyFill="1" applyBorder="1" applyAlignment="1">
      <alignment vertical="center"/>
    </xf>
    <xf numFmtId="0" fontId="18" fillId="33" borderId="13" xfId="0" applyFont="1" applyFill="1" applyBorder="1"/>
    <xf numFmtId="0" fontId="19" fillId="34" borderId="13" xfId="0" applyFont="1" applyFill="1" applyBorder="1"/>
    <xf numFmtId="164" fontId="18" fillId="34" borderId="13" xfId="0" applyNumberFormat="1" applyFont="1" applyFill="1" applyBorder="1"/>
    <xf numFmtId="164" fontId="18" fillId="34" borderId="0" xfId="0" applyNumberFormat="1" applyFont="1" applyFill="1" applyBorder="1"/>
    <xf numFmtId="164" fontId="18" fillId="34" borderId="14" xfId="0" applyNumberFormat="1" applyFont="1" applyFill="1" applyBorder="1"/>
    <xf numFmtId="0" fontId="18" fillId="34" borderId="13" xfId="0" applyFont="1" applyFill="1" applyBorder="1"/>
    <xf numFmtId="0" fontId="18" fillId="0" borderId="0" xfId="0" applyFont="1" applyBorder="1"/>
    <xf numFmtId="0" fontId="18" fillId="0" borderId="16" xfId="0" applyFont="1" applyBorder="1"/>
    <xf numFmtId="0" fontId="19" fillId="33" borderId="14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19" fillId="33" borderId="0" xfId="0" applyFont="1" applyFill="1" applyBorder="1" applyAlignment="1">
      <alignment horizontal="center" vertical="center" wrapText="1"/>
    </xf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8" fillId="34" borderId="0" xfId="0" applyFont="1" applyFill="1" applyBorder="1"/>
    <xf numFmtId="0" fontId="19" fillId="34" borderId="0" xfId="0" applyFont="1" applyFill="1" applyBorder="1"/>
    <xf numFmtId="0" fontId="18" fillId="33" borderId="11" xfId="0" applyFont="1" applyFill="1" applyBorder="1" applyAlignment="1">
      <alignment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0" borderId="16" xfId="0" applyFont="1" applyBorder="1"/>
    <xf numFmtId="0" fontId="19" fillId="33" borderId="13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/>
    <xf numFmtId="164" fontId="18" fillId="0" borderId="13" xfId="0" applyNumberFormat="1" applyFont="1" applyFill="1" applyBorder="1"/>
    <xf numFmtId="164" fontId="18" fillId="0" borderId="14" xfId="0" applyNumberFormat="1" applyFont="1" applyFill="1" applyBorder="1"/>
    <xf numFmtId="165" fontId="18" fillId="0" borderId="0" xfId="0" applyNumberFormat="1" applyFont="1" applyBorder="1"/>
    <xf numFmtId="165" fontId="18" fillId="34" borderId="0" xfId="0" applyNumberFormat="1" applyFont="1" applyFill="1" applyBorder="1"/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defaultRowHeight="11.25" x14ac:dyDescent="0.2"/>
  <cols>
    <col min="1" max="1" width="29" style="1" bestFit="1" customWidth="1"/>
    <col min="2" max="2" width="9.28515625" style="5" bestFit="1" customWidth="1"/>
    <col min="3" max="3" width="10.85546875" style="5" customWidth="1"/>
    <col min="4" max="4" width="11.42578125" style="5" customWidth="1"/>
    <col min="5" max="5" width="10.28515625" style="5" customWidth="1"/>
    <col min="6" max="6" width="8.5703125" style="5" bestFit="1" customWidth="1"/>
    <col min="7" max="7" width="8.85546875" style="5" bestFit="1" customWidth="1"/>
    <col min="8" max="8" width="8.85546875" style="5" customWidth="1"/>
    <col min="9" max="9" width="6.7109375" style="1" bestFit="1" customWidth="1"/>
    <col min="10" max="10" width="19.140625" style="1" bestFit="1" customWidth="1"/>
    <col min="11" max="11" width="7.140625" style="1" bestFit="1" customWidth="1"/>
    <col min="12" max="16384" width="9.140625" style="1"/>
  </cols>
  <sheetData>
    <row r="1" spans="1:10" x14ac:dyDescent="0.2">
      <c r="A1" s="4" t="s">
        <v>17</v>
      </c>
      <c r="B1" s="52" t="s">
        <v>19</v>
      </c>
      <c r="C1" s="52"/>
      <c r="D1" s="52"/>
      <c r="E1" s="52"/>
      <c r="F1" s="52"/>
      <c r="G1" s="8"/>
      <c r="H1" s="8"/>
    </row>
    <row r="2" spans="1:10" ht="33.75" x14ac:dyDescent="0.2">
      <c r="A2" s="3" t="s">
        <v>18</v>
      </c>
      <c r="B2" s="9" t="s">
        <v>67</v>
      </c>
      <c r="C2" s="9" t="s">
        <v>68</v>
      </c>
      <c r="D2" s="9" t="s">
        <v>122</v>
      </c>
      <c r="E2" s="9" t="s">
        <v>69</v>
      </c>
      <c r="F2" s="9" t="s">
        <v>123</v>
      </c>
      <c r="G2" s="9" t="s">
        <v>70</v>
      </c>
      <c r="H2" s="9" t="s">
        <v>126</v>
      </c>
    </row>
    <row r="3" spans="1:10" x14ac:dyDescent="0.2">
      <c r="A3" s="34" t="s">
        <v>67</v>
      </c>
      <c r="B3" s="5">
        <v>0.95062159085946696</v>
      </c>
      <c r="C3" s="5">
        <v>6.1687234488140001E-9</v>
      </c>
      <c r="D3" s="5">
        <v>7.3655090366216897E-2</v>
      </c>
      <c r="E3" s="5">
        <v>0.124214573563571</v>
      </c>
      <c r="F3" s="5">
        <v>3.6238749052223497E-2</v>
      </c>
      <c r="G3" s="5">
        <v>1.94852503372125E-2</v>
      </c>
      <c r="H3" s="5">
        <v>1.9306167111722498E-2</v>
      </c>
      <c r="I3" s="4" t="s">
        <v>20</v>
      </c>
      <c r="J3" s="1" t="s">
        <v>22</v>
      </c>
    </row>
    <row r="4" spans="1:10" x14ac:dyDescent="0.2">
      <c r="A4" s="34" t="s">
        <v>68</v>
      </c>
      <c r="B4" s="5">
        <v>1.1443548590076101E-11</v>
      </c>
      <c r="C4" s="5">
        <v>1.3530447179553E-7</v>
      </c>
      <c r="D4" s="5">
        <v>6.4837541818938301E-9</v>
      </c>
      <c r="E4" s="5">
        <v>9.7843743353001398E-11</v>
      </c>
      <c r="F4" s="5">
        <v>1.2206096214553901E-10</v>
      </c>
      <c r="G4" s="5">
        <v>2.1375778728282101E-11</v>
      </c>
      <c r="H4" s="5">
        <v>1.6080566992187799E-10</v>
      </c>
      <c r="I4" s="4" t="s">
        <v>21</v>
      </c>
      <c r="J4" s="1" t="s">
        <v>23</v>
      </c>
    </row>
    <row r="5" spans="1:10" x14ac:dyDescent="0.2">
      <c r="A5" s="34" t="s">
        <v>122</v>
      </c>
      <c r="B5" s="5">
        <v>1.00413535284816E-11</v>
      </c>
      <c r="C5" s="5">
        <v>4.6080896204168597E-8</v>
      </c>
      <c r="D5" s="5">
        <v>2.7439535809421899E-7</v>
      </c>
      <c r="E5" s="5">
        <v>2.0601505900220901E-10</v>
      </c>
      <c r="F5" s="5">
        <v>5.1593770018966804E-10</v>
      </c>
      <c r="G5" s="5">
        <v>1.9231727965731E-10</v>
      </c>
      <c r="H5" s="5">
        <v>1.7404461915523699E-17</v>
      </c>
    </row>
    <row r="6" spans="1:10" x14ac:dyDescent="0.2">
      <c r="A6" s="34" t="s">
        <v>69</v>
      </c>
      <c r="B6" s="5">
        <v>1.9406561815804899E-2</v>
      </c>
      <c r="C6" s="5">
        <v>3.0935015840833301E-9</v>
      </c>
      <c r="D6" s="5">
        <v>0.11936957886989499</v>
      </c>
      <c r="E6" s="5">
        <v>0.72519845258912297</v>
      </c>
      <c r="F6" s="5">
        <v>9.0946239131431003E-2</v>
      </c>
      <c r="G6" s="5">
        <v>2.84079188602285E-2</v>
      </c>
      <c r="H6" s="5">
        <v>0.24495174803366401</v>
      </c>
    </row>
    <row r="7" spans="1:10" x14ac:dyDescent="0.2">
      <c r="A7" s="34" t="s">
        <v>123</v>
      </c>
      <c r="B7" s="5">
        <v>7.7277242616115305E-4</v>
      </c>
      <c r="C7" s="5">
        <v>0.18409751096499499</v>
      </c>
      <c r="D7" s="5">
        <v>5.3075872592585102E-2</v>
      </c>
      <c r="E7" s="5">
        <v>7.1732308954233102E-3</v>
      </c>
      <c r="F7" s="5">
        <v>0.60879335964387704</v>
      </c>
      <c r="G7" s="5">
        <v>4.3716516534922497E-3</v>
      </c>
      <c r="H7" s="5">
        <v>6.1670086916642199E-2</v>
      </c>
    </row>
    <row r="8" spans="1:10" x14ac:dyDescent="0.2">
      <c r="A8" s="34" t="s">
        <v>70</v>
      </c>
      <c r="B8" s="5">
        <v>2.48316688471963E-2</v>
      </c>
      <c r="C8" s="5">
        <v>0.301572072329297</v>
      </c>
      <c r="D8" s="5">
        <v>0.66491284142342399</v>
      </c>
      <c r="E8" s="5">
        <v>0.14001805764679001</v>
      </c>
      <c r="F8" s="5">
        <v>0.239136746294587</v>
      </c>
      <c r="G8" s="5">
        <v>0.94523461713787904</v>
      </c>
      <c r="H8" s="5">
        <v>0.111312581889602</v>
      </c>
    </row>
    <row r="9" spans="1:10" x14ac:dyDescent="0.2">
      <c r="A9" s="34" t="s">
        <v>126</v>
      </c>
      <c r="B9" s="5">
        <v>4.3674060298856503E-3</v>
      </c>
      <c r="C9" s="5">
        <v>0.51433022605811496</v>
      </c>
      <c r="D9" s="5">
        <v>8.8986335868765906E-2</v>
      </c>
      <c r="E9" s="5">
        <v>3.39568500123371E-3</v>
      </c>
      <c r="F9" s="5">
        <v>2.48849052398833E-2</v>
      </c>
      <c r="G9" s="5">
        <v>2.5005617974944599E-3</v>
      </c>
      <c r="H9" s="5">
        <v>0.56275941588756395</v>
      </c>
    </row>
    <row r="11" spans="1:10" x14ac:dyDescent="0.2">
      <c r="A11" s="4" t="str">
        <f t="shared" ref="A11:A17" si="0">A3</f>
        <v>Forest on mineral soils</v>
      </c>
      <c r="B11" s="5">
        <v>0.95766048216103195</v>
      </c>
      <c r="C11" s="5">
        <v>1.0143961734620001E-9</v>
      </c>
      <c r="D11" s="5">
        <v>8.2257815485202706E-3</v>
      </c>
      <c r="E11" s="5">
        <v>0.14975801775957401</v>
      </c>
      <c r="F11" s="5">
        <v>2.2942684472295E-2</v>
      </c>
      <c r="G11" s="5">
        <v>2.16453294618352E-2</v>
      </c>
      <c r="H11" s="5">
        <v>2.39632950746121E-2</v>
      </c>
      <c r="I11" s="4" t="s">
        <v>20</v>
      </c>
      <c r="J11" s="1" t="s">
        <v>22</v>
      </c>
    </row>
    <row r="12" spans="1:10" x14ac:dyDescent="0.2">
      <c r="A12" s="4" t="str">
        <f t="shared" si="0"/>
        <v>Forest on peat soils</v>
      </c>
      <c r="B12" s="5">
        <v>3.2244062666790199E-4</v>
      </c>
      <c r="C12" s="5">
        <v>0.62231403768108695</v>
      </c>
      <c r="D12" s="5">
        <v>2.02528474763373E-2</v>
      </c>
      <c r="E12" s="5">
        <v>3.2994058178918702E-3</v>
      </c>
      <c r="F12" s="5">
        <v>2.16138916271673E-3</v>
      </c>
      <c r="G12" s="5">
        <v>6.6414866166091696E-4</v>
      </c>
      <c r="H12" s="5">
        <v>5.5826059992286504E-3</v>
      </c>
      <c r="I12" s="4" t="s">
        <v>21</v>
      </c>
      <c r="J12" s="1" t="s">
        <v>93</v>
      </c>
    </row>
    <row r="13" spans="1:10" x14ac:dyDescent="0.2">
      <c r="A13" s="4" t="str">
        <f t="shared" si="0"/>
        <v>Degraded land on peat soils</v>
      </c>
      <c r="B13" s="5">
        <v>2.8938140121053199E-4</v>
      </c>
      <c r="C13" s="5">
        <v>0.216774245467169</v>
      </c>
      <c r="D13" s="5">
        <v>0.87664877474633895</v>
      </c>
      <c r="E13" s="5">
        <v>7.10543976341376E-3</v>
      </c>
      <c r="F13" s="5">
        <v>9.3442137208034799E-3</v>
      </c>
      <c r="G13" s="5">
        <v>6.1115445635206503E-3</v>
      </c>
      <c r="H13" s="5">
        <v>6.17995823749015E-10</v>
      </c>
    </row>
    <row r="14" spans="1:10" x14ac:dyDescent="0.2">
      <c r="A14" s="4" t="str">
        <f t="shared" si="0"/>
        <v>Degraded land on mineral soils</v>
      </c>
      <c r="B14" s="5">
        <v>1.4965151463123201E-2</v>
      </c>
      <c r="C14" s="5">
        <v>3.8939580483338499E-10</v>
      </c>
      <c r="D14" s="5">
        <v>1.0204616564354301E-2</v>
      </c>
      <c r="E14" s="5">
        <v>0.66927256557475301</v>
      </c>
      <c r="F14" s="5">
        <v>4.4074196477817698E-2</v>
      </c>
      <c r="G14" s="5">
        <v>2.4156068566777301E-2</v>
      </c>
      <c r="H14" s="5">
        <v>0.232733896963259</v>
      </c>
    </row>
    <row r="15" spans="1:10" x14ac:dyDescent="0.2">
      <c r="A15" s="4" t="str">
        <f t="shared" si="0"/>
        <v>Plantation</v>
      </c>
      <c r="B15" s="5">
        <v>1.5677157042895001E-3</v>
      </c>
      <c r="C15" s="5">
        <v>6.0963798242206699E-2</v>
      </c>
      <c r="D15" s="5">
        <v>1.1936674377045599E-2</v>
      </c>
      <c r="E15" s="5">
        <v>1.7415828499297601E-2</v>
      </c>
      <c r="F15" s="5">
        <v>0.77616265048752497</v>
      </c>
      <c r="G15" s="5">
        <v>9.7794753946476194E-3</v>
      </c>
      <c r="H15" s="5">
        <v>0.15414762356337899</v>
      </c>
    </row>
    <row r="16" spans="1:10" x14ac:dyDescent="0.2">
      <c r="A16" s="4" t="str">
        <f t="shared" si="0"/>
        <v>Agriculture</v>
      </c>
      <c r="B16" s="5">
        <v>2.2294655961986199E-2</v>
      </c>
      <c r="C16" s="5">
        <v>4.4197163326803401E-2</v>
      </c>
      <c r="D16" s="5">
        <v>6.6180508537451693E-2</v>
      </c>
      <c r="E16" s="5">
        <v>0.15045012515005299</v>
      </c>
      <c r="F16" s="5">
        <v>0.13492993931636901</v>
      </c>
      <c r="G16" s="5">
        <v>0.93581241710416696</v>
      </c>
      <c r="H16" s="5">
        <v>0.123136188097378</v>
      </c>
    </row>
    <row r="17" spans="1:10" x14ac:dyDescent="0.2">
      <c r="A17" s="4" t="str">
        <f t="shared" si="0"/>
        <v>Clearing (Plantation)</v>
      </c>
      <c r="B17" s="5">
        <v>2.900172681691E-3</v>
      </c>
      <c r="C17" s="5">
        <v>5.5750753878942197E-2</v>
      </c>
      <c r="D17" s="5">
        <v>6.5507967499523496E-3</v>
      </c>
      <c r="E17" s="5">
        <v>2.6986174350169399E-3</v>
      </c>
      <c r="F17" s="5">
        <v>1.0384926362473901E-2</v>
      </c>
      <c r="G17" s="5">
        <v>1.8310162473908901E-3</v>
      </c>
      <c r="H17" s="5">
        <v>0.46043638968414802</v>
      </c>
    </row>
    <row r="18" spans="1:10" x14ac:dyDescent="0.2">
      <c r="A18" s="4"/>
    </row>
    <row r="19" spans="1:10" x14ac:dyDescent="0.2">
      <c r="A19" s="4" t="str">
        <f t="shared" ref="A19:A25" si="1">A11</f>
        <v>Forest on mineral soils</v>
      </c>
      <c r="B19" s="5">
        <v>0.79296985385193697</v>
      </c>
      <c r="C19" s="5">
        <v>7.6536708298153298E-11</v>
      </c>
      <c r="D19" s="5">
        <v>1.0682819841762101E-3</v>
      </c>
      <c r="E19" s="5">
        <v>3.5194149282584998E-2</v>
      </c>
      <c r="F19" s="5">
        <v>2.0702164639554901E-3</v>
      </c>
      <c r="G19" s="5">
        <v>4.7338637606458003E-3</v>
      </c>
      <c r="H19" s="5">
        <v>1.9530178370706301E-3</v>
      </c>
      <c r="I19" s="4" t="s">
        <v>20</v>
      </c>
      <c r="J19" s="1" t="s">
        <v>22</v>
      </c>
    </row>
    <row r="20" spans="1:10" x14ac:dyDescent="0.2">
      <c r="A20" s="4" t="str">
        <f t="shared" si="1"/>
        <v>Forest on peat soils</v>
      </c>
      <c r="B20" s="5">
        <v>4.1029862864906197E-3</v>
      </c>
      <c r="C20" s="5">
        <v>0.72156751619779202</v>
      </c>
      <c r="D20" s="5">
        <v>4.0420345648612799E-2</v>
      </c>
      <c r="E20" s="5">
        <v>1.19157483596591E-2</v>
      </c>
      <c r="F20" s="5">
        <v>2.9971583835966E-3</v>
      </c>
      <c r="G20" s="5">
        <v>2.2321432092640399E-3</v>
      </c>
      <c r="H20" s="5">
        <v>6.9920069375555803E-3</v>
      </c>
      <c r="I20" s="4" t="s">
        <v>21</v>
      </c>
      <c r="J20" s="1" t="s">
        <v>24</v>
      </c>
    </row>
    <row r="21" spans="1:10" x14ac:dyDescent="0.2">
      <c r="A21" s="4" t="str">
        <f t="shared" si="1"/>
        <v>Degraded land on peat soils</v>
      </c>
      <c r="B21" s="5">
        <v>1.84783687943589E-3</v>
      </c>
      <c r="C21" s="5">
        <v>0.12612981708121301</v>
      </c>
      <c r="D21" s="5">
        <v>0.87797523829739199</v>
      </c>
      <c r="E21" s="5">
        <v>1.2877135208712901E-2</v>
      </c>
      <c r="F21" s="5">
        <v>6.5022279960707903E-3</v>
      </c>
      <c r="G21" s="5">
        <v>1.03074311378521E-2</v>
      </c>
      <c r="H21" s="5">
        <v>3.8841242961010601E-10</v>
      </c>
    </row>
    <row r="22" spans="1:10" x14ac:dyDescent="0.2">
      <c r="A22" s="4" t="str">
        <f t="shared" si="1"/>
        <v>Degraded land on mineral soils</v>
      </c>
      <c r="B22" s="5">
        <v>5.64214560513982E-2</v>
      </c>
      <c r="C22" s="5">
        <v>1.3377393697327401E-10</v>
      </c>
      <c r="D22" s="5">
        <v>6.0342525950989904E-3</v>
      </c>
      <c r="E22" s="5">
        <v>0.71614584133659498</v>
      </c>
      <c r="F22" s="5">
        <v>1.8108146172092599E-2</v>
      </c>
      <c r="G22" s="5">
        <v>2.40544743228755E-2</v>
      </c>
      <c r="H22" s="5">
        <v>8.6364920620462304E-2</v>
      </c>
    </row>
    <row r="23" spans="1:10" x14ac:dyDescent="0.2">
      <c r="A23" s="4" t="str">
        <f t="shared" si="1"/>
        <v>Plantation</v>
      </c>
      <c r="B23" s="5">
        <v>1.6642922128207002E-2</v>
      </c>
      <c r="C23" s="5">
        <v>5.8972746819781902E-2</v>
      </c>
      <c r="D23" s="5">
        <v>1.9875096281175699E-2</v>
      </c>
      <c r="E23" s="5">
        <v>5.24737002401661E-2</v>
      </c>
      <c r="F23" s="5">
        <v>0.89792782122612003</v>
      </c>
      <c r="G23" s="5">
        <v>2.7421062235277401E-2</v>
      </c>
      <c r="H23" s="5">
        <v>0.16106963323819001</v>
      </c>
    </row>
    <row r="24" spans="1:10" x14ac:dyDescent="0.2">
      <c r="A24" s="4" t="str">
        <f t="shared" si="1"/>
        <v>Agriculture</v>
      </c>
      <c r="B24" s="5">
        <v>8.3326482430386595E-2</v>
      </c>
      <c r="C24" s="5">
        <v>1.5051983630747501E-2</v>
      </c>
      <c r="D24" s="5">
        <v>3.87950214092578E-2</v>
      </c>
      <c r="E24" s="5">
        <v>0.15959162817759101</v>
      </c>
      <c r="F24" s="5">
        <v>5.4956240328259499E-2</v>
      </c>
      <c r="G24" s="5">
        <v>0.92379907080411905</v>
      </c>
      <c r="H24" s="5">
        <v>4.5298366643482503E-2</v>
      </c>
    </row>
    <row r="25" spans="1:10" x14ac:dyDescent="0.2">
      <c r="A25" s="4" t="str">
        <f t="shared" si="1"/>
        <v>Clearing (Plantation)</v>
      </c>
      <c r="B25" s="5">
        <v>4.4688462372145098E-2</v>
      </c>
      <c r="C25" s="5">
        <v>7.8277936060155207E-2</v>
      </c>
      <c r="D25" s="5">
        <v>1.5831763784286901E-2</v>
      </c>
      <c r="E25" s="5">
        <v>1.18017973946902E-2</v>
      </c>
      <c r="F25" s="5">
        <v>1.7438189429904698E-2</v>
      </c>
      <c r="G25" s="5">
        <v>7.4519545299663098E-3</v>
      </c>
      <c r="H25" s="5">
        <v>0.69832205433482597</v>
      </c>
    </row>
    <row r="26" spans="1:10" x14ac:dyDescent="0.2">
      <c r="A26" s="4"/>
    </row>
    <row r="27" spans="1:10" x14ac:dyDescent="0.2">
      <c r="A27" s="4" t="str">
        <f t="shared" ref="A27:A33" si="2">A19</f>
        <v>Forest on mineral soils</v>
      </c>
      <c r="B27" s="5">
        <v>0.96095521101344294</v>
      </c>
      <c r="C27" s="5">
        <v>1.21562707589143E-8</v>
      </c>
      <c r="D27" s="5">
        <v>0.12560849925939299</v>
      </c>
      <c r="E27" s="5">
        <v>0.107276545402052</v>
      </c>
      <c r="F27" s="5">
        <v>4.7500401786306198E-2</v>
      </c>
      <c r="G27" s="5">
        <v>4.3809341755541402E-2</v>
      </c>
      <c r="H27" s="5">
        <v>2.76014766033871E-2</v>
      </c>
      <c r="I27" s="4" t="s">
        <v>20</v>
      </c>
      <c r="J27" s="1" t="s">
        <v>94</v>
      </c>
    </row>
    <row r="28" spans="1:10" x14ac:dyDescent="0.2">
      <c r="A28" s="4" t="str">
        <f t="shared" si="2"/>
        <v>Forest on peat soils</v>
      </c>
      <c r="B28" s="5">
        <v>4.7408331710016504E-12</v>
      </c>
      <c r="C28" s="5">
        <v>1.09273712124196E-7</v>
      </c>
      <c r="D28" s="5">
        <v>4.5314926907301302E-9</v>
      </c>
      <c r="E28" s="5">
        <v>3.4630899277959701E-11</v>
      </c>
      <c r="F28" s="5">
        <v>6.5569120311130606E-11</v>
      </c>
      <c r="G28" s="5">
        <v>1.9696141965022399E-11</v>
      </c>
      <c r="H28" s="5">
        <v>9.4218480397968199E-11</v>
      </c>
      <c r="I28" s="4" t="s">
        <v>21</v>
      </c>
      <c r="J28" s="1" t="str">
        <f>J4</f>
        <v>Excellent</v>
      </c>
    </row>
    <row r="29" spans="1:10" x14ac:dyDescent="0.2">
      <c r="A29" s="4" t="str">
        <f t="shared" si="2"/>
        <v>Degraded land on peat soils</v>
      </c>
      <c r="B29" s="5">
        <v>4.1329226999103301E-12</v>
      </c>
      <c r="C29" s="5">
        <v>3.6973923078931099E-8</v>
      </c>
      <c r="D29" s="5">
        <v>1.9052965142864399E-7</v>
      </c>
      <c r="E29" s="5">
        <v>7.2443720521003405E-11</v>
      </c>
      <c r="F29" s="5">
        <v>2.7535369052116301E-10</v>
      </c>
      <c r="G29" s="5">
        <v>1.7605509497890599E-10</v>
      </c>
      <c r="H29" s="5">
        <v>1.01313287692605E-17</v>
      </c>
    </row>
    <row r="30" spans="1:10" x14ac:dyDescent="0.2">
      <c r="A30" s="4" t="str">
        <f t="shared" si="2"/>
        <v>Degraded land on mineral soils</v>
      </c>
      <c r="B30" s="5">
        <v>2.62287577076337E-2</v>
      </c>
      <c r="C30" s="5">
        <v>8.1505901567454698E-9</v>
      </c>
      <c r="D30" s="5">
        <v>0.27217207910172703</v>
      </c>
      <c r="E30" s="5">
        <v>0.83738030976215405</v>
      </c>
      <c r="F30" s="5">
        <v>0.159383176906125</v>
      </c>
      <c r="G30" s="5">
        <v>8.5395268027159604E-2</v>
      </c>
      <c r="H30" s="5">
        <v>0.46822052463747799</v>
      </c>
    </row>
    <row r="31" spans="1:10" x14ac:dyDescent="0.2">
      <c r="A31" s="4" t="str">
        <f t="shared" si="2"/>
        <v>Plantation</v>
      </c>
      <c r="B31" s="5">
        <v>6.37610348200238E-4</v>
      </c>
      <c r="C31" s="5">
        <v>0.29611557303941599</v>
      </c>
      <c r="D31" s="5">
        <v>7.38791126123403E-2</v>
      </c>
      <c r="E31" s="5">
        <v>5.05656162620465E-3</v>
      </c>
      <c r="F31" s="5">
        <v>0.65133176608269105</v>
      </c>
      <c r="G31" s="5">
        <v>8.0225891928693907E-3</v>
      </c>
      <c r="H31" s="5">
        <v>7.1964627707949994E-2</v>
      </c>
    </row>
    <row r="32" spans="1:10" x14ac:dyDescent="0.2">
      <c r="A32" s="4" t="str">
        <f t="shared" si="2"/>
        <v>Agriculture</v>
      </c>
      <c r="B32" s="5">
        <v>1.0160189896993001E-2</v>
      </c>
      <c r="C32" s="5">
        <v>0.24054516349448099</v>
      </c>
      <c r="D32" s="5">
        <v>0.45896696298080902</v>
      </c>
      <c r="E32" s="5">
        <v>4.8945945305042399E-2</v>
      </c>
      <c r="F32" s="5">
        <v>0.12687347830260201</v>
      </c>
      <c r="G32" s="5">
        <v>0.86020269997205201</v>
      </c>
      <c r="H32" s="5">
        <v>6.4414101968235396E-2</v>
      </c>
    </row>
    <row r="33" spans="1:10" x14ac:dyDescent="0.2">
      <c r="A33" s="4" t="str">
        <f t="shared" si="2"/>
        <v>Clearing (Plantation)</v>
      </c>
      <c r="B33" s="5">
        <v>2.0182310248560999E-3</v>
      </c>
      <c r="C33" s="5">
        <v>0.46333909691160702</v>
      </c>
      <c r="D33" s="5">
        <v>6.9373150984586296E-2</v>
      </c>
      <c r="E33" s="5">
        <v>1.34063779747206E-3</v>
      </c>
      <c r="F33" s="5">
        <v>1.49111765813541E-2</v>
      </c>
      <c r="G33" s="5">
        <v>2.5701008566265198E-3</v>
      </c>
      <c r="H33" s="5">
        <v>0.367799268988731</v>
      </c>
    </row>
    <row r="34" spans="1:10" x14ac:dyDescent="0.2">
      <c r="A34" s="4"/>
      <c r="I34" s="4"/>
    </row>
    <row r="35" spans="1:10" x14ac:dyDescent="0.2">
      <c r="A35" s="4" t="str">
        <f t="shared" ref="A35:A41" si="3">A27</f>
        <v>Forest on mineral soils</v>
      </c>
      <c r="B35" s="5">
        <v>0.96777527826258003</v>
      </c>
      <c r="C35" s="5">
        <v>2.3242618971349898E-9</v>
      </c>
      <c r="D35" s="5">
        <v>1.9280627190029601E-2</v>
      </c>
      <c r="E35" s="5">
        <v>0.13309803731867001</v>
      </c>
      <c r="F35" s="5">
        <v>2.9434695027312101E-2</v>
      </c>
      <c r="G35" s="5">
        <v>4.8717393530978398E-2</v>
      </c>
      <c r="H35" s="5">
        <v>3.3118474152025699E-2</v>
      </c>
      <c r="I35" s="4" t="s">
        <v>20</v>
      </c>
      <c r="J35" s="1" t="s">
        <v>94</v>
      </c>
    </row>
    <row r="36" spans="1:10" x14ac:dyDescent="0.2">
      <c r="A36" s="4" t="str">
        <f t="shared" si="3"/>
        <v>Forest on peat soils</v>
      </c>
      <c r="B36" s="5">
        <v>1.33539946032656E-4</v>
      </c>
      <c r="C36" s="5">
        <v>0.58436680862792201</v>
      </c>
      <c r="D36" s="5">
        <v>1.9454880164738599E-2</v>
      </c>
      <c r="E36" s="5">
        <v>1.20175458244208E-3</v>
      </c>
      <c r="F36" s="5">
        <v>1.1364406509947701E-3</v>
      </c>
      <c r="G36" s="5">
        <v>6.1260936069072302E-4</v>
      </c>
      <c r="H36" s="5">
        <v>3.1619809171598398E-3</v>
      </c>
      <c r="I36" s="4" t="s">
        <v>21</v>
      </c>
      <c r="J36" s="1" t="str">
        <f>J12</f>
        <v>Avg.</v>
      </c>
    </row>
    <row r="37" spans="1:10" x14ac:dyDescent="0.2">
      <c r="A37" s="4" t="str">
        <f t="shared" si="3"/>
        <v>Degraded land on peat soils</v>
      </c>
      <c r="B37" s="5">
        <v>1.19070211506166E-4</v>
      </c>
      <c r="C37" s="5">
        <v>0.20223424415826899</v>
      </c>
      <c r="D37" s="5">
        <v>0.83664104734308498</v>
      </c>
      <c r="E37" s="5">
        <v>2.5712368465957902E-3</v>
      </c>
      <c r="F37" s="5">
        <v>4.8812114771382897E-3</v>
      </c>
      <c r="G37" s="5">
        <v>5.6006750999847499E-3</v>
      </c>
      <c r="H37" s="5">
        <v>3.4775939923104102E-10</v>
      </c>
    </row>
    <row r="38" spans="1:10" x14ac:dyDescent="0.2">
      <c r="A38" s="4" t="str">
        <f t="shared" si="3"/>
        <v>Degraded land on mineral soils</v>
      </c>
      <c r="B38" s="5">
        <v>2.0219840387756999E-2</v>
      </c>
      <c r="C38" s="5">
        <v>1.1928954380534999E-9</v>
      </c>
      <c r="D38" s="5">
        <v>3.19796955793838E-2</v>
      </c>
      <c r="E38" s="5">
        <v>0.79527666657770602</v>
      </c>
      <c r="F38" s="5">
        <v>7.5602013206806595E-2</v>
      </c>
      <c r="G38" s="5">
        <v>7.2690849935022506E-2</v>
      </c>
      <c r="H38" s="5">
        <v>0.43004814097508198</v>
      </c>
    </row>
    <row r="39" spans="1:10" x14ac:dyDescent="0.2">
      <c r="A39" s="4" t="str">
        <f t="shared" si="3"/>
        <v>Plantation</v>
      </c>
      <c r="B39" s="5">
        <v>1.29311912056379E-3</v>
      </c>
      <c r="C39" s="5">
        <v>0.114013885102667</v>
      </c>
      <c r="D39" s="5">
        <v>2.2836818461549401E-2</v>
      </c>
      <c r="E39" s="5">
        <v>1.26337993477653E-2</v>
      </c>
      <c r="F39" s="5">
        <v>0.81278618964141403</v>
      </c>
      <c r="G39" s="5">
        <v>1.7965680410316098E-2</v>
      </c>
      <c r="H39" s="5">
        <v>0.173887708809425</v>
      </c>
    </row>
    <row r="40" spans="1:10" x14ac:dyDescent="0.2">
      <c r="A40" s="4" t="str">
        <f t="shared" si="3"/>
        <v>Agriculture</v>
      </c>
      <c r="B40" s="5">
        <v>9.1193561513682603E-3</v>
      </c>
      <c r="C40" s="5">
        <v>4.0989469877498103E-2</v>
      </c>
      <c r="D40" s="5">
        <v>6.2787693609728606E-2</v>
      </c>
      <c r="E40" s="5">
        <v>5.4122090937397602E-2</v>
      </c>
      <c r="F40" s="5">
        <v>7.0068702914281702E-2</v>
      </c>
      <c r="G40" s="5">
        <v>0.85252886549534701</v>
      </c>
      <c r="H40" s="5">
        <v>6.8882663877602099E-2</v>
      </c>
    </row>
    <row r="41" spans="1:10" x14ac:dyDescent="0.2">
      <c r="A41" s="4" t="str">
        <f t="shared" si="3"/>
        <v>Clearing (Plantation)</v>
      </c>
      <c r="B41" s="5">
        <v>1.33979592019183E-3</v>
      </c>
      <c r="C41" s="5">
        <v>5.8395588716486702E-2</v>
      </c>
      <c r="D41" s="5">
        <v>7.0192376514852202E-3</v>
      </c>
      <c r="E41" s="5">
        <v>1.09641438942365E-3</v>
      </c>
      <c r="F41" s="5">
        <v>6.0907470820529101E-3</v>
      </c>
      <c r="G41" s="5">
        <v>1.88392616766077E-3</v>
      </c>
      <c r="H41" s="5">
        <v>0.29090103092094499</v>
      </c>
    </row>
    <row r="42" spans="1:10" x14ac:dyDescent="0.2">
      <c r="A42" s="4"/>
    </row>
    <row r="43" spans="1:10" x14ac:dyDescent="0.2">
      <c r="A43" s="4" t="str">
        <f t="shared" ref="A43:A49" si="4">A35</f>
        <v>Forest on mineral soils</v>
      </c>
      <c r="B43" s="5">
        <v>0.84486088565466899</v>
      </c>
      <c r="C43" s="5">
        <v>1.75107751851273E-10</v>
      </c>
      <c r="D43" s="5">
        <v>2.5294114715601699E-3</v>
      </c>
      <c r="E43" s="5">
        <v>3.1546305329095498E-2</v>
      </c>
      <c r="F43" s="5">
        <v>2.6096884171601799E-3</v>
      </c>
      <c r="G43" s="5">
        <v>1.07170306743632E-2</v>
      </c>
      <c r="H43" s="5">
        <v>3.3139881543736102E-3</v>
      </c>
      <c r="I43" s="4" t="s">
        <v>20</v>
      </c>
      <c r="J43" s="1" t="s">
        <v>94</v>
      </c>
    </row>
    <row r="44" spans="1:10" x14ac:dyDescent="0.2">
      <c r="A44" s="4" t="str">
        <f t="shared" si="4"/>
        <v>Forest on peat soils</v>
      </c>
      <c r="B44" s="5">
        <v>1.79154233405385E-3</v>
      </c>
      <c r="C44" s="5">
        <v>0.67656737010274304</v>
      </c>
      <c r="D44" s="5">
        <v>3.9222212208554597E-2</v>
      </c>
      <c r="E44" s="5">
        <v>4.3772145711006103E-3</v>
      </c>
      <c r="F44" s="5">
        <v>1.5483925609421801E-3</v>
      </c>
      <c r="G44" s="5">
        <v>2.07099598035306E-3</v>
      </c>
      <c r="H44" s="5">
        <v>4.8623372168368198E-3</v>
      </c>
      <c r="I44" s="4" t="s">
        <v>21</v>
      </c>
      <c r="J44" s="1" t="str">
        <f>J20</f>
        <v>Poor</v>
      </c>
    </row>
    <row r="45" spans="1:10" x14ac:dyDescent="0.2">
      <c r="A45" s="4" t="str">
        <f t="shared" si="4"/>
        <v>Degraded land on peat soils</v>
      </c>
      <c r="B45" s="5">
        <v>8.0160738607335099E-4</v>
      </c>
      <c r="C45" s="5">
        <v>0.117495953699078</v>
      </c>
      <c r="D45" s="5">
        <v>0.84641899229949302</v>
      </c>
      <c r="E45" s="5">
        <v>4.6996643200448397E-3</v>
      </c>
      <c r="F45" s="5">
        <v>3.3373722166146298E-3</v>
      </c>
      <c r="G45" s="5">
        <v>9.5012055444303797E-3</v>
      </c>
      <c r="H45" s="5">
        <v>2.6835359267477999E-10</v>
      </c>
    </row>
    <row r="46" spans="1:10" x14ac:dyDescent="0.2">
      <c r="A46" s="4" t="str">
        <f t="shared" si="4"/>
        <v>Degraded land on mineral soils</v>
      </c>
      <c r="B46" s="5">
        <v>8.03723127787319E-2</v>
      </c>
      <c r="C46" s="5">
        <v>4.0920482868669899E-10</v>
      </c>
      <c r="D46" s="5">
        <v>1.9102522258499299E-2</v>
      </c>
      <c r="E46" s="5">
        <v>0.85824869936081105</v>
      </c>
      <c r="F46" s="5">
        <v>3.0519719687413301E-2</v>
      </c>
      <c r="G46" s="5">
        <v>7.2809531800145502E-2</v>
      </c>
      <c r="H46" s="5">
        <v>0.19593669092900501</v>
      </c>
    </row>
    <row r="47" spans="1:10" x14ac:dyDescent="0.2">
      <c r="A47" s="4" t="str">
        <f t="shared" si="4"/>
        <v>Plantation</v>
      </c>
      <c r="B47" s="5">
        <v>1.4473260383708801E-2</v>
      </c>
      <c r="C47" s="5">
        <v>0.110127356937345</v>
      </c>
      <c r="D47" s="5">
        <v>3.8410599716663898E-2</v>
      </c>
      <c r="E47" s="5">
        <v>3.8390872994975699E-2</v>
      </c>
      <c r="F47" s="5">
        <v>0.92389495384005704</v>
      </c>
      <c r="G47" s="5">
        <v>5.0670041574916502E-2</v>
      </c>
      <c r="H47" s="5">
        <v>0.223083104203423</v>
      </c>
    </row>
    <row r="48" spans="1:10" x14ac:dyDescent="0.2">
      <c r="A48" s="4" t="str">
        <f t="shared" si="4"/>
        <v>Agriculture</v>
      </c>
      <c r="B48" s="5">
        <v>3.5934534282118603E-2</v>
      </c>
      <c r="C48" s="5">
        <v>1.3938940829058701E-2</v>
      </c>
      <c r="D48" s="5">
        <v>3.71800543510791E-2</v>
      </c>
      <c r="E48" s="5">
        <v>5.7901335518193597E-2</v>
      </c>
      <c r="F48" s="5">
        <v>2.8040797357605701E-2</v>
      </c>
      <c r="G48" s="5">
        <v>0.84651895060039695</v>
      </c>
      <c r="H48" s="5">
        <v>3.11119856297171E-2</v>
      </c>
    </row>
    <row r="49" spans="1:10" x14ac:dyDescent="0.2">
      <c r="A49" s="4" t="str">
        <f t="shared" si="4"/>
        <v>Clearing (Plantation)</v>
      </c>
      <c r="B49" s="5">
        <v>2.1765857180644499E-2</v>
      </c>
      <c r="C49" s="5">
        <v>8.1870377847463302E-2</v>
      </c>
      <c r="D49" s="5">
        <v>1.7136207694150401E-2</v>
      </c>
      <c r="E49" s="5">
        <v>4.8359079057783503E-3</v>
      </c>
      <c r="F49" s="5">
        <v>1.0049075920206801E-2</v>
      </c>
      <c r="G49" s="5">
        <v>7.7122438253948503E-3</v>
      </c>
      <c r="H49" s="5">
        <v>0.54169189359829095</v>
      </c>
    </row>
    <row r="50" spans="1:10" x14ac:dyDescent="0.2">
      <c r="A50" s="4"/>
    </row>
    <row r="51" spans="1:10" x14ac:dyDescent="0.2">
      <c r="A51" s="4" t="str">
        <f t="shared" ref="A51:A57" si="5">A43</f>
        <v>Forest on mineral soils</v>
      </c>
      <c r="B51" s="5">
        <v>0.98774492839210104</v>
      </c>
      <c r="C51" s="5">
        <v>3.5361608692391899E-8</v>
      </c>
      <c r="D51" s="5">
        <v>0.26995905691961097</v>
      </c>
      <c r="E51" s="5">
        <v>0.331953541234765</v>
      </c>
      <c r="F51" s="5">
        <v>0.13858102145986601</v>
      </c>
      <c r="G51" s="5">
        <v>8.5897563551044595E-2</v>
      </c>
      <c r="H51" s="5">
        <v>9.4112932121665993E-2</v>
      </c>
      <c r="I51" s="4" t="s">
        <v>20</v>
      </c>
      <c r="J51" s="1" t="s">
        <v>92</v>
      </c>
    </row>
    <row r="52" spans="1:10" x14ac:dyDescent="0.2">
      <c r="A52" s="4" t="str">
        <f t="shared" si="5"/>
        <v>Forest on peat soils</v>
      </c>
      <c r="B52" s="5">
        <v>1.8383656445983099E-11</v>
      </c>
      <c r="C52" s="5">
        <v>1.19917593971933E-6</v>
      </c>
      <c r="D52" s="5">
        <v>3.67414015911269E-8</v>
      </c>
      <c r="E52" s="5">
        <v>4.0427031776080401E-10</v>
      </c>
      <c r="F52" s="5">
        <v>7.2167455366221597E-10</v>
      </c>
      <c r="G52" s="5">
        <v>1.4569036912561199E-10</v>
      </c>
      <c r="H52" s="5">
        <v>1.2119609967407301E-9</v>
      </c>
      <c r="I52" s="4" t="s">
        <v>21</v>
      </c>
      <c r="J52" s="1" t="str">
        <f>J28</f>
        <v>Excellent</v>
      </c>
    </row>
    <row r="53" spans="1:10" x14ac:dyDescent="0.2">
      <c r="A53" s="4" t="str">
        <f t="shared" si="5"/>
        <v>Degraded land on peat soils</v>
      </c>
      <c r="B53" s="5">
        <v>4.7728010641804701E-12</v>
      </c>
      <c r="C53" s="5">
        <v>1.2083745524967E-7</v>
      </c>
      <c r="D53" s="5">
        <v>4.6006144214892099E-7</v>
      </c>
      <c r="E53" s="5">
        <v>2.5185330879337502E-10</v>
      </c>
      <c r="F53" s="5">
        <v>9.0255102684514202E-10</v>
      </c>
      <c r="G53" s="5">
        <v>3.8782616302219298E-10</v>
      </c>
      <c r="H53" s="5">
        <v>3.8811263800941799E-17</v>
      </c>
    </row>
    <row r="54" spans="1:10" x14ac:dyDescent="0.2">
      <c r="A54" s="4" t="str">
        <f t="shared" si="5"/>
        <v>Degraded land on mineral soils</v>
      </c>
      <c r="B54" s="5">
        <v>6.0777523282995096E-3</v>
      </c>
      <c r="C54" s="5">
        <v>5.34495828223603E-9</v>
      </c>
      <c r="D54" s="5">
        <v>0.13187001670159301</v>
      </c>
      <c r="E54" s="5">
        <v>0.58414260875698998</v>
      </c>
      <c r="F54" s="5">
        <v>0.104826858042684</v>
      </c>
      <c r="G54" s="5">
        <v>3.7746052391460901E-2</v>
      </c>
      <c r="H54" s="5">
        <v>0.35990762695019302</v>
      </c>
    </row>
    <row r="55" spans="1:10" x14ac:dyDescent="0.2">
      <c r="A55" s="4" t="str">
        <f t="shared" si="5"/>
        <v>Plantation</v>
      </c>
      <c r="B55" s="5">
        <v>1.90747038751148E-4</v>
      </c>
      <c r="C55" s="5">
        <v>0.25069962403783502</v>
      </c>
      <c r="D55" s="5">
        <v>4.6212698725605898E-2</v>
      </c>
      <c r="E55" s="5">
        <v>4.5539537566050897E-3</v>
      </c>
      <c r="F55" s="5">
        <v>0.55305652424575902</v>
      </c>
      <c r="G55" s="5">
        <v>4.5781440871421998E-3</v>
      </c>
      <c r="H55" s="5">
        <v>7.1416219453225599E-2</v>
      </c>
    </row>
    <row r="56" spans="1:10" x14ac:dyDescent="0.2">
      <c r="A56" s="4" t="str">
        <f t="shared" si="5"/>
        <v>Agriculture</v>
      </c>
      <c r="B56" s="5">
        <v>5.3890336339722797E-3</v>
      </c>
      <c r="C56" s="5">
        <v>0.361073557820072</v>
      </c>
      <c r="D56" s="5">
        <v>0.50901163297003305</v>
      </c>
      <c r="E56" s="5">
        <v>7.8154979533035601E-2</v>
      </c>
      <c r="F56" s="5">
        <v>0.191004996513717</v>
      </c>
      <c r="G56" s="5">
        <v>0.870326737241365</v>
      </c>
      <c r="H56" s="5">
        <v>0.113335339821831</v>
      </c>
    </row>
    <row r="57" spans="1:10" x14ac:dyDescent="0.2">
      <c r="A57" s="4" t="str">
        <f t="shared" si="5"/>
        <v>Clearing (Plantation)</v>
      </c>
      <c r="B57" s="5">
        <v>5.9753858372009201E-4</v>
      </c>
      <c r="C57" s="5">
        <v>0.38822545742213099</v>
      </c>
      <c r="D57" s="5">
        <v>4.2946097880313602E-2</v>
      </c>
      <c r="E57" s="5">
        <v>1.19491606248042E-3</v>
      </c>
      <c r="F57" s="5">
        <v>1.25305981137479E-2</v>
      </c>
      <c r="G57" s="5">
        <v>1.4515021954710501E-3</v>
      </c>
      <c r="H57" s="5">
        <v>0.36122788044112297</v>
      </c>
    </row>
    <row r="58" spans="1:10" x14ac:dyDescent="0.2">
      <c r="A58" s="4"/>
    </row>
    <row r="59" spans="1:10" x14ac:dyDescent="0.2">
      <c r="A59" s="4" t="str">
        <f t="shared" ref="A59:A65" si="6">A51</f>
        <v>Forest on mineral soils</v>
      </c>
      <c r="B59" s="5">
        <v>0.98910111352846297</v>
      </c>
      <c r="C59" s="5">
        <v>9.2861952769460795E-10</v>
      </c>
      <c r="D59" s="5">
        <v>1.7837208016122898E-2</v>
      </c>
      <c r="E59" s="5">
        <v>0.37841440754398298</v>
      </c>
      <c r="F59" s="5">
        <v>8.9002269026358202E-2</v>
      </c>
      <c r="G59" s="5">
        <v>9.3795100870302198E-2</v>
      </c>
      <c r="H59" s="5">
        <v>0.106169029689668</v>
      </c>
      <c r="I59" s="4" t="s">
        <v>20</v>
      </c>
      <c r="J59" s="1" t="s">
        <v>92</v>
      </c>
    </row>
    <row r="60" spans="1:10" x14ac:dyDescent="0.2">
      <c r="A60" s="4" t="str">
        <f t="shared" si="6"/>
        <v>Forest on peat soils</v>
      </c>
      <c r="B60" s="5">
        <v>5.1488818164799701E-4</v>
      </c>
      <c r="C60" s="5">
        <v>0.88079299127000898</v>
      </c>
      <c r="D60" s="5">
        <v>6.7900010290228394E-2</v>
      </c>
      <c r="E60" s="5">
        <v>1.28898350213678E-2</v>
      </c>
      <c r="F60" s="5">
        <v>1.2963547361474899E-2</v>
      </c>
      <c r="G60" s="5">
        <v>4.4495418804672898E-3</v>
      </c>
      <c r="H60" s="5">
        <v>3.8240391814218601E-2</v>
      </c>
      <c r="I60" s="4" t="s">
        <v>21</v>
      </c>
      <c r="J60" s="1" t="str">
        <f>J36</f>
        <v>Avg.</v>
      </c>
    </row>
    <row r="61" spans="1:10" x14ac:dyDescent="0.2">
      <c r="A61" s="4" t="str">
        <f t="shared" si="6"/>
        <v>Degraded land on peat soils</v>
      </c>
      <c r="B61" s="5">
        <v>1.3672366137597699E-4</v>
      </c>
      <c r="C61" s="5">
        <v>9.0778255733055799E-2</v>
      </c>
      <c r="D61" s="5">
        <v>0.86959948935866505</v>
      </c>
      <c r="E61" s="5">
        <v>8.2132015957053096E-3</v>
      </c>
      <c r="F61" s="5">
        <v>1.6582253497906999E-2</v>
      </c>
      <c r="G61" s="5">
        <v>1.2114650170844E-2</v>
      </c>
      <c r="H61" s="5">
        <v>1.2525088223708001E-9</v>
      </c>
    </row>
    <row r="62" spans="1:10" x14ac:dyDescent="0.2">
      <c r="A62" s="4" t="str">
        <f t="shared" si="6"/>
        <v>Degraded land on mineral soils</v>
      </c>
      <c r="B62" s="5">
        <v>4.6587296075024697E-3</v>
      </c>
      <c r="C62" s="5">
        <v>1.07443152372157E-10</v>
      </c>
      <c r="D62" s="5">
        <v>6.6696594561601397E-3</v>
      </c>
      <c r="E62" s="5">
        <v>0.50972726816151004</v>
      </c>
      <c r="F62" s="5">
        <v>5.1534553018625397E-2</v>
      </c>
      <c r="G62" s="5">
        <v>3.15500078604809E-2</v>
      </c>
      <c r="H62" s="5">
        <v>0.31079084560993397</v>
      </c>
    </row>
    <row r="63" spans="1:10" x14ac:dyDescent="0.2">
      <c r="A63" s="4" t="str">
        <f t="shared" si="6"/>
        <v>Plantation</v>
      </c>
      <c r="B63" s="5">
        <v>3.8464977754576002E-4</v>
      </c>
      <c r="C63" s="5">
        <v>1.3257794394221201E-2</v>
      </c>
      <c r="D63" s="5">
        <v>6.1489661845488897E-3</v>
      </c>
      <c r="E63" s="5">
        <v>1.0454199224987E-2</v>
      </c>
      <c r="F63" s="5">
        <v>0.71528421208681703</v>
      </c>
      <c r="G63" s="5">
        <v>1.0067011510835999E-2</v>
      </c>
      <c r="H63" s="5">
        <v>0.16223972409747001</v>
      </c>
    </row>
    <row r="64" spans="1:10" x14ac:dyDescent="0.2">
      <c r="A64" s="4" t="str">
        <f t="shared" si="6"/>
        <v>Agriculture</v>
      </c>
      <c r="B64" s="5">
        <v>4.8094758771497501E-3</v>
      </c>
      <c r="C64" s="5">
        <v>8.4506955871103302E-3</v>
      </c>
      <c r="D64" s="5">
        <v>2.9974203875724199E-2</v>
      </c>
      <c r="E64" s="5">
        <v>7.9403196350302296E-2</v>
      </c>
      <c r="F64" s="5">
        <v>0.109328407732219</v>
      </c>
      <c r="G64" s="5">
        <v>0.846978935248766</v>
      </c>
      <c r="H64" s="5">
        <v>0.11394751790709599</v>
      </c>
    </row>
    <row r="65" spans="1:10" x14ac:dyDescent="0.2">
      <c r="A65" s="4" t="str">
        <f t="shared" si="6"/>
        <v>Clearing (Plantation)</v>
      </c>
      <c r="B65" s="5">
        <v>3.94419366315365E-4</v>
      </c>
      <c r="C65" s="5">
        <v>6.7202619795407896E-3</v>
      </c>
      <c r="D65" s="5">
        <v>1.8704628185508101E-3</v>
      </c>
      <c r="E65" s="5">
        <v>8.9789210214471604E-4</v>
      </c>
      <c r="F65" s="5">
        <v>5.3047572765991396E-3</v>
      </c>
      <c r="G65" s="5">
        <v>1.0447524583040799E-3</v>
      </c>
      <c r="H65" s="5">
        <v>0.268612489629106</v>
      </c>
    </row>
    <row r="66" spans="1:10" x14ac:dyDescent="0.2">
      <c r="A66" s="4"/>
    </row>
    <row r="67" spans="1:10" x14ac:dyDescent="0.2">
      <c r="A67" s="4" t="str">
        <f t="shared" ref="A67:A73" si="7">A59</f>
        <v>Forest on mineral soils</v>
      </c>
      <c r="B67" s="5">
        <v>0.939085106071192</v>
      </c>
      <c r="C67" s="5">
        <v>6.3739948310791906E-11</v>
      </c>
      <c r="D67" s="5">
        <v>2.2167223733277099E-3</v>
      </c>
      <c r="E67" s="5">
        <v>0.10905687287218301</v>
      </c>
      <c r="F67" s="5">
        <v>8.5468147505139806E-3</v>
      </c>
      <c r="G67" s="5">
        <v>2.14594339516926E-2</v>
      </c>
      <c r="H67" s="5">
        <v>1.09430493649097E-2</v>
      </c>
      <c r="I67" s="4" t="s">
        <v>20</v>
      </c>
      <c r="J67" s="1" t="s">
        <v>92</v>
      </c>
    </row>
    <row r="68" spans="1:10" x14ac:dyDescent="0.2">
      <c r="A68" s="4" t="str">
        <f t="shared" si="7"/>
        <v>Forest on peat soils</v>
      </c>
      <c r="B68" s="5">
        <v>7.51246365147272E-3</v>
      </c>
      <c r="C68" s="5">
        <v>0.92907964085980099</v>
      </c>
      <c r="D68" s="5">
        <v>0.12967595827838399</v>
      </c>
      <c r="E68" s="5">
        <v>5.7087093804574801E-2</v>
      </c>
      <c r="F68" s="5">
        <v>1.9130762017287899E-2</v>
      </c>
      <c r="G68" s="5">
        <v>1.56443889398366E-2</v>
      </c>
      <c r="H68" s="5">
        <v>6.0571460001513103E-2</v>
      </c>
      <c r="I68" s="4" t="s">
        <v>21</v>
      </c>
      <c r="J68" s="1" t="str">
        <f>J44</f>
        <v>Poor</v>
      </c>
    </row>
    <row r="69" spans="1:10" x14ac:dyDescent="0.2">
      <c r="A69" s="4" t="str">
        <f t="shared" si="7"/>
        <v>Degraded land on peat soils</v>
      </c>
      <c r="B69" s="5">
        <v>1.00105017697178E-3</v>
      </c>
      <c r="C69" s="5">
        <v>4.8051133114755097E-2</v>
      </c>
      <c r="D69" s="5">
        <v>0.83339637767393304</v>
      </c>
      <c r="E69" s="5">
        <v>1.82534838125928E-2</v>
      </c>
      <c r="F69" s="5">
        <v>1.2279895387682999E-2</v>
      </c>
      <c r="G69" s="5">
        <v>2.1374545554316799E-2</v>
      </c>
      <c r="H69" s="5">
        <v>9.9556405650280891E-10</v>
      </c>
    </row>
    <row r="70" spans="1:10" x14ac:dyDescent="0.2">
      <c r="A70" s="4" t="str">
        <f t="shared" si="7"/>
        <v>Degraded land on mineral soils</v>
      </c>
      <c r="B70" s="5">
        <v>2.0139553090598401E-2</v>
      </c>
      <c r="C70" s="5">
        <v>3.35792273804859E-11</v>
      </c>
      <c r="D70" s="5">
        <v>3.7740369686712098E-3</v>
      </c>
      <c r="E70" s="5">
        <v>0.66886936742948999</v>
      </c>
      <c r="F70" s="5">
        <v>2.2533040027111401E-2</v>
      </c>
      <c r="G70" s="5">
        <v>3.2866665254154902E-2</v>
      </c>
      <c r="H70" s="5">
        <v>0.14585683676485001</v>
      </c>
    </row>
    <row r="71" spans="1:10" x14ac:dyDescent="0.2">
      <c r="A71" s="4" t="str">
        <f t="shared" si="7"/>
        <v>Plantation</v>
      </c>
      <c r="B71" s="5">
        <v>4.6821671029761399E-3</v>
      </c>
      <c r="C71" s="5">
        <v>1.1667084309677901E-2</v>
      </c>
      <c r="D71" s="5">
        <v>9.7972388066932502E-3</v>
      </c>
      <c r="E71" s="5">
        <v>3.8627207383532501E-2</v>
      </c>
      <c r="F71" s="5">
        <v>0.88064122754380503</v>
      </c>
      <c r="G71" s="5">
        <v>2.9529482380434399E-2</v>
      </c>
      <c r="H71" s="5">
        <v>0.214395107742199</v>
      </c>
    </row>
    <row r="72" spans="1:10" x14ac:dyDescent="0.2">
      <c r="A72" s="4" t="str">
        <f t="shared" si="7"/>
        <v>Agriculture</v>
      </c>
      <c r="B72" s="5">
        <v>2.0611005346901599E-2</v>
      </c>
      <c r="C72" s="5">
        <v>2.6182042041163101E-3</v>
      </c>
      <c r="D72" s="5">
        <v>1.6813930494118699E-2</v>
      </c>
      <c r="E72" s="5">
        <v>0.10329053473288401</v>
      </c>
      <c r="F72" s="5">
        <v>4.7388547620365602E-2</v>
      </c>
      <c r="G72" s="5">
        <v>0.87467734898639504</v>
      </c>
      <c r="H72" s="5">
        <v>5.3013019689720602E-2</v>
      </c>
    </row>
    <row r="73" spans="1:10" x14ac:dyDescent="0.2">
      <c r="A73" s="4" t="str">
        <f t="shared" si="7"/>
        <v>Clearing (Plantation)</v>
      </c>
      <c r="B73" s="5">
        <v>6.9686545598873998E-3</v>
      </c>
      <c r="C73" s="5">
        <v>8.5839374143305298E-3</v>
      </c>
      <c r="D73" s="5">
        <v>4.3257354048725303E-3</v>
      </c>
      <c r="E73" s="5">
        <v>4.8154399647423098E-3</v>
      </c>
      <c r="F73" s="5">
        <v>9.4797126532327001E-3</v>
      </c>
      <c r="G73" s="5">
        <v>4.4481349331696703E-3</v>
      </c>
      <c r="H73" s="5">
        <v>0.51522052544124397</v>
      </c>
    </row>
    <row r="74" spans="1:10" x14ac:dyDescent="0.2">
      <c r="A74" s="4"/>
    </row>
    <row r="75" spans="1:10" x14ac:dyDescent="0.2">
      <c r="A75" s="4" t="str">
        <f t="shared" ref="A75:A81" si="8">A67</f>
        <v>Forest on mineral soils</v>
      </c>
      <c r="B75" s="5">
        <v>0.95318511103244996</v>
      </c>
      <c r="C75" s="5">
        <v>5.6663587672365798E-9</v>
      </c>
      <c r="D75" s="5">
        <v>9.5248488219715793E-2</v>
      </c>
      <c r="E75" s="5">
        <v>0.107471153448548</v>
      </c>
      <c r="F75" s="5">
        <v>5.8420511828865297E-2</v>
      </c>
      <c r="G75" s="5">
        <v>3.2689755585227798E-2</v>
      </c>
      <c r="H75" s="5">
        <v>1.4417360503975501E-2</v>
      </c>
      <c r="I75" s="4" t="s">
        <v>20</v>
      </c>
      <c r="J75" s="1" t="s">
        <v>91</v>
      </c>
    </row>
    <row r="76" spans="1:10" x14ac:dyDescent="0.2">
      <c r="A76" s="4" t="str">
        <f t="shared" si="8"/>
        <v>Forest on peat soils</v>
      </c>
      <c r="B76" s="5">
        <v>8.05260946958236E-12</v>
      </c>
      <c r="C76" s="5">
        <v>8.7222245146031498E-8</v>
      </c>
      <c r="D76" s="5">
        <v>5.8842106153444503E-9</v>
      </c>
      <c r="E76" s="5">
        <v>5.9409891676176194E-11</v>
      </c>
      <c r="F76" s="5">
        <v>1.38094153548869E-10</v>
      </c>
      <c r="G76" s="5">
        <v>2.51671462188457E-11</v>
      </c>
      <c r="H76" s="5">
        <v>8.42747354923646E-11</v>
      </c>
      <c r="I76" s="4" t="s">
        <v>21</v>
      </c>
      <c r="J76" s="1" t="str">
        <f>J52</f>
        <v>Excellent</v>
      </c>
    </row>
    <row r="77" spans="1:10" x14ac:dyDescent="0.2">
      <c r="A77" s="4" t="str">
        <f t="shared" si="8"/>
        <v>Degraded land on peat soils</v>
      </c>
      <c r="B77" s="5">
        <v>4.90935641624094E-12</v>
      </c>
      <c r="C77" s="5">
        <v>2.0639178815379099E-8</v>
      </c>
      <c r="D77" s="5">
        <v>1.73019404883302E-7</v>
      </c>
      <c r="E77" s="5">
        <v>8.6912262041965897E-11</v>
      </c>
      <c r="F77" s="5">
        <v>4.0555723409131401E-10</v>
      </c>
      <c r="G77" s="5">
        <v>1.5732100785391899E-10</v>
      </c>
      <c r="H77" s="5">
        <v>6.3374278353959701E-18</v>
      </c>
    </row>
    <row r="78" spans="1:10" x14ac:dyDescent="0.2">
      <c r="A78" s="4" t="str">
        <f t="shared" si="8"/>
        <v>Degraded land on mineral soils</v>
      </c>
      <c r="B78" s="5">
        <v>2.5320400485915599E-2</v>
      </c>
      <c r="C78" s="5">
        <v>3.6975282864485602E-9</v>
      </c>
      <c r="D78" s="5">
        <v>0.200863664165121</v>
      </c>
      <c r="E78" s="5">
        <v>0.81644817115943502</v>
      </c>
      <c r="F78" s="5">
        <v>0.19077844255607901</v>
      </c>
      <c r="G78" s="5">
        <v>6.2015106957788897E-2</v>
      </c>
      <c r="H78" s="5">
        <v>0.23802503328390701</v>
      </c>
    </row>
    <row r="79" spans="1:10" x14ac:dyDescent="0.2">
      <c r="A79" s="4" t="str">
        <f t="shared" si="8"/>
        <v>Plantation</v>
      </c>
      <c r="B79" s="5">
        <v>3.6983420556640898E-4</v>
      </c>
      <c r="C79" s="5">
        <v>8.0712828569174902E-2</v>
      </c>
      <c r="D79" s="5">
        <v>3.2759581894512599E-2</v>
      </c>
      <c r="E79" s="5">
        <v>2.9622386927540198E-3</v>
      </c>
      <c r="F79" s="5">
        <v>0.46843350371378201</v>
      </c>
      <c r="G79" s="5">
        <v>3.5005566895777401E-3</v>
      </c>
      <c r="H79" s="5">
        <v>2.1981136352917499E-2</v>
      </c>
    </row>
    <row r="80" spans="1:10" x14ac:dyDescent="0.2">
      <c r="A80" s="4" t="str">
        <f t="shared" si="8"/>
        <v>Agriculture</v>
      </c>
      <c r="B80" s="5">
        <v>1.40528016065905E-2</v>
      </c>
      <c r="C80" s="5">
        <v>0.15634619608773301</v>
      </c>
      <c r="D80" s="5">
        <v>0.485296854366844</v>
      </c>
      <c r="E80" s="5">
        <v>6.8373976310058704E-2</v>
      </c>
      <c r="F80" s="5">
        <v>0.21758347423789301</v>
      </c>
      <c r="G80" s="5">
        <v>0.89501998564038499</v>
      </c>
      <c r="H80" s="5">
        <v>4.6916043947268699E-2</v>
      </c>
    </row>
    <row r="81" spans="1:10" x14ac:dyDescent="0.2">
      <c r="A81" s="4" t="str">
        <f t="shared" si="8"/>
        <v>Clearing (Plantation)</v>
      </c>
      <c r="B81" s="5">
        <v>7.0718526565151599E-3</v>
      </c>
      <c r="C81" s="5">
        <v>0.76294085811778201</v>
      </c>
      <c r="D81" s="5">
        <v>0.18583123245019101</v>
      </c>
      <c r="E81" s="5">
        <v>4.7444602428819201E-3</v>
      </c>
      <c r="F81" s="5">
        <v>6.47840671197287E-2</v>
      </c>
      <c r="G81" s="5">
        <v>6.7745949445318704E-3</v>
      </c>
      <c r="H81" s="5">
        <v>0.67866042582765596</v>
      </c>
    </row>
    <row r="82" spans="1:10" x14ac:dyDescent="0.2">
      <c r="A82" s="4"/>
    </row>
    <row r="83" spans="1:10" x14ac:dyDescent="0.2">
      <c r="A83" s="4" t="str">
        <f t="shared" ref="A83:A89" si="9">A75</f>
        <v>Forest on mineral soils</v>
      </c>
      <c r="B83" s="5">
        <v>0.96197425904399303</v>
      </c>
      <c r="C83" s="5">
        <v>1.4776236342287999E-9</v>
      </c>
      <c r="D83" s="5">
        <v>1.5916795211736501E-2</v>
      </c>
      <c r="E83" s="5">
        <v>0.13323704543541001</v>
      </c>
      <c r="F83" s="5">
        <v>4.17330301598677E-2</v>
      </c>
      <c r="G83" s="5">
        <v>3.6543211804347997E-2</v>
      </c>
      <c r="H83" s="5">
        <v>1.9684943824981399E-2</v>
      </c>
      <c r="I83" s="4" t="s">
        <v>20</v>
      </c>
      <c r="J83" s="1" t="s">
        <v>91</v>
      </c>
    </row>
    <row r="84" spans="1:10" x14ac:dyDescent="0.2">
      <c r="A84" s="4" t="str">
        <f t="shared" si="9"/>
        <v>Forest on peat soils</v>
      </c>
      <c r="B84" s="5">
        <v>2.2730447426937199E-4</v>
      </c>
      <c r="C84" s="5">
        <v>0.63616850955093196</v>
      </c>
      <c r="D84" s="5">
        <v>2.7502418875257E-2</v>
      </c>
      <c r="E84" s="5">
        <v>2.0600463403652402E-3</v>
      </c>
      <c r="F84" s="5">
        <v>2.7591480208579498E-3</v>
      </c>
      <c r="G84" s="5">
        <v>7.8689024202012198E-4</v>
      </c>
      <c r="H84" s="5">
        <v>3.2183329053952999E-3</v>
      </c>
      <c r="I84" s="4" t="s">
        <v>21</v>
      </c>
      <c r="J84" s="1" t="str">
        <f>J60</f>
        <v>Avg.</v>
      </c>
    </row>
    <row r="85" spans="1:10" x14ac:dyDescent="0.2">
      <c r="A85" s="4" t="str">
        <f t="shared" si="9"/>
        <v>Degraded land on peat soils</v>
      </c>
      <c r="B85" s="5">
        <v>1.41737650279858E-4</v>
      </c>
      <c r="C85" s="5">
        <v>0.15396664235233701</v>
      </c>
      <c r="D85" s="5">
        <v>0.82711675033838294</v>
      </c>
      <c r="E85" s="5">
        <v>3.0823972012436599E-3</v>
      </c>
      <c r="F85" s="5">
        <v>8.2878365783414804E-3</v>
      </c>
      <c r="G85" s="5">
        <v>5.0310221159097198E-3</v>
      </c>
      <c r="H85" s="5">
        <v>2.4753460060661E-10</v>
      </c>
    </row>
    <row r="86" spans="1:10" x14ac:dyDescent="0.2">
      <c r="A86" s="4" t="str">
        <f t="shared" si="9"/>
        <v>Degraded land on mineral soils</v>
      </c>
      <c r="B86" s="5">
        <v>1.9560745190748699E-2</v>
      </c>
      <c r="C86" s="5">
        <v>7.3807397062644303E-10</v>
      </c>
      <c r="D86" s="5">
        <v>2.5693752844358202E-2</v>
      </c>
      <c r="E86" s="5">
        <v>0.77480127749155903</v>
      </c>
      <c r="F86" s="5">
        <v>0.104321178537193</v>
      </c>
      <c r="G86" s="5">
        <v>5.3066587738970501E-2</v>
      </c>
      <c r="H86" s="5">
        <v>0.24877095898249099</v>
      </c>
    </row>
    <row r="87" spans="1:10" x14ac:dyDescent="0.2">
      <c r="A87" s="4" t="str">
        <f t="shared" si="9"/>
        <v>Plantation</v>
      </c>
      <c r="B87" s="5">
        <v>7.5163167914110902E-4</v>
      </c>
      <c r="C87" s="5">
        <v>4.23851892414163E-2</v>
      </c>
      <c r="D87" s="5">
        <v>1.1024215302295101E-2</v>
      </c>
      <c r="E87" s="5">
        <v>7.39545557715756E-3</v>
      </c>
      <c r="F87" s="5">
        <v>0.67386718761603204</v>
      </c>
      <c r="G87" s="5">
        <v>7.8803218539738994E-3</v>
      </c>
      <c r="H87" s="5">
        <v>6.0438038472135802E-2</v>
      </c>
    </row>
    <row r="88" spans="1:10" x14ac:dyDescent="0.2">
      <c r="A88" s="4" t="str">
        <f t="shared" si="9"/>
        <v>Agriculture</v>
      </c>
      <c r="B88" s="5">
        <v>1.26397967532734E-2</v>
      </c>
      <c r="C88" s="5">
        <v>3.6336078407541203E-2</v>
      </c>
      <c r="D88" s="5">
        <v>7.2276312658891798E-2</v>
      </c>
      <c r="E88" s="5">
        <v>7.5546595037495806E-2</v>
      </c>
      <c r="F88" s="5">
        <v>0.138526047538922</v>
      </c>
      <c r="G88" s="5">
        <v>0.89169996401553797</v>
      </c>
      <c r="H88" s="5">
        <v>5.7090096944894697E-2</v>
      </c>
    </row>
    <row r="89" spans="1:10" x14ac:dyDescent="0.2">
      <c r="A89" s="4" t="str">
        <f t="shared" si="9"/>
        <v>Clearing (Plantation)</v>
      </c>
      <c r="B89" s="5">
        <v>4.7045252082941504E-3</v>
      </c>
      <c r="C89" s="5">
        <v>0.13114357823207601</v>
      </c>
      <c r="D89" s="5">
        <v>2.0469754769078301E-2</v>
      </c>
      <c r="E89" s="5">
        <v>3.8771829167695399E-3</v>
      </c>
      <c r="F89" s="5">
        <v>3.05055715487864E-2</v>
      </c>
      <c r="G89" s="5">
        <v>4.9920022292395897E-3</v>
      </c>
      <c r="H89" s="5">
        <v>0.61079762862256703</v>
      </c>
    </row>
    <row r="90" spans="1:10" x14ac:dyDescent="0.2">
      <c r="A90" s="4"/>
    </row>
    <row r="91" spans="1:10" x14ac:dyDescent="0.2">
      <c r="A91" s="4" t="str">
        <f t="shared" ref="A91:A97" si="10">A83</f>
        <v>Forest on mineral soils</v>
      </c>
      <c r="B91" s="5">
        <v>0.79511121235071003</v>
      </c>
      <c r="C91" s="5">
        <v>1.04709865724561E-10</v>
      </c>
      <c r="D91" s="5">
        <v>2.0452043027689801E-3</v>
      </c>
      <c r="E91" s="5">
        <v>3.1539376287718697E-2</v>
      </c>
      <c r="F91" s="5">
        <v>3.9914695801590103E-3</v>
      </c>
      <c r="G91" s="5">
        <v>8.0351945357175492E-3</v>
      </c>
      <c r="H91" s="5">
        <v>1.4473339629861701E-3</v>
      </c>
      <c r="I91" s="4" t="s">
        <v>20</v>
      </c>
      <c r="J91" s="1" t="s">
        <v>91</v>
      </c>
    </row>
    <row r="92" spans="1:10" x14ac:dyDescent="0.2">
      <c r="A92" s="4" t="str">
        <f t="shared" si="10"/>
        <v>Forest on peat soils</v>
      </c>
      <c r="B92" s="5">
        <v>2.8872049221665601E-3</v>
      </c>
      <c r="C92" s="5">
        <v>0.69278924941877895</v>
      </c>
      <c r="D92" s="5">
        <v>5.4307168489504801E-2</v>
      </c>
      <c r="E92" s="5">
        <v>7.49394144389629E-3</v>
      </c>
      <c r="F92" s="5">
        <v>4.0553944526861797E-3</v>
      </c>
      <c r="G92" s="5">
        <v>2.6589430693599201E-3</v>
      </c>
      <c r="H92" s="5">
        <v>3.6363923676200199E-3</v>
      </c>
      <c r="I92" s="4" t="s">
        <v>21</v>
      </c>
      <c r="J92" s="1" t="str">
        <f>J68</f>
        <v>Poor</v>
      </c>
    </row>
    <row r="93" spans="1:10" x14ac:dyDescent="0.2">
      <c r="A93" s="4" t="str">
        <f t="shared" si="10"/>
        <v>Degraded land on peat soils</v>
      </c>
      <c r="B93" s="5">
        <v>9.0343634939935502E-4</v>
      </c>
      <c r="C93" s="5">
        <v>8.4139188209521404E-2</v>
      </c>
      <c r="D93" s="5">
        <v>0.81958837546732999</v>
      </c>
      <c r="E93" s="5">
        <v>5.6268406154382196E-3</v>
      </c>
      <c r="F93" s="5">
        <v>6.1128253595852597E-3</v>
      </c>
      <c r="G93" s="5">
        <v>8.5308795861103303E-3</v>
      </c>
      <c r="H93" s="5">
        <v>1.40351930948129E-10</v>
      </c>
    </row>
    <row r="94" spans="1:10" x14ac:dyDescent="0.2">
      <c r="A94" s="4" t="str">
        <f t="shared" si="10"/>
        <v>Degraded land on mineral soils</v>
      </c>
      <c r="B94" s="5">
        <v>7.3615265847282604E-2</v>
      </c>
      <c r="C94" s="5">
        <v>2.3814514148152598E-10</v>
      </c>
      <c r="D94" s="5">
        <v>1.50323428982377E-2</v>
      </c>
      <c r="E94" s="5">
        <v>0.83509618102301297</v>
      </c>
      <c r="F94" s="5">
        <v>4.5430074785041602E-2</v>
      </c>
      <c r="G94" s="5">
        <v>5.3128665310686302E-2</v>
      </c>
      <c r="H94" s="5">
        <v>8.3282224399774896E-2</v>
      </c>
    </row>
    <row r="95" spans="1:10" x14ac:dyDescent="0.2">
      <c r="A95" s="4" t="str">
        <f t="shared" si="10"/>
        <v>Plantation</v>
      </c>
      <c r="B95" s="5">
        <v>7.9650162192002293E-3</v>
      </c>
      <c r="C95" s="5">
        <v>3.8508363445216999E-2</v>
      </c>
      <c r="D95" s="5">
        <v>1.81612575497179E-2</v>
      </c>
      <c r="E95" s="5">
        <v>2.2444513776445501E-2</v>
      </c>
      <c r="F95" s="5">
        <v>0.82631260221319602</v>
      </c>
      <c r="G95" s="5">
        <v>2.2215229184423101E-2</v>
      </c>
      <c r="H95" s="5">
        <v>5.6972082712453999E-2</v>
      </c>
    </row>
    <row r="96" spans="1:10" x14ac:dyDescent="0.2">
      <c r="A96" s="4" t="str">
        <f t="shared" si="10"/>
        <v>Agriculture</v>
      </c>
      <c r="B96" s="5">
        <v>4.7156512662837102E-2</v>
      </c>
      <c r="C96" s="5">
        <v>1.1622484911683099E-2</v>
      </c>
      <c r="D96" s="5">
        <v>4.1919319159024297E-2</v>
      </c>
      <c r="E96" s="5">
        <v>8.0719816394637406E-2</v>
      </c>
      <c r="F96" s="5">
        <v>5.9802798965574E-2</v>
      </c>
      <c r="G96" s="5">
        <v>0.88500473238731603</v>
      </c>
      <c r="H96" s="5">
        <v>1.8946653700646202E-2</v>
      </c>
    </row>
    <row r="97" spans="1:10" x14ac:dyDescent="0.2">
      <c r="A97" s="4" t="str">
        <f t="shared" si="10"/>
        <v>Clearing (Plantation)</v>
      </c>
      <c r="B97" s="5">
        <v>7.2361351648404404E-2</v>
      </c>
      <c r="C97" s="5">
        <v>0.172940713671944</v>
      </c>
      <c r="D97" s="5">
        <v>4.8946332133416703E-2</v>
      </c>
      <c r="E97" s="5">
        <v>1.7079330458850898E-2</v>
      </c>
      <c r="F97" s="5">
        <v>5.4294834643758103E-2</v>
      </c>
      <c r="G97" s="5">
        <v>2.04263559263866E-2</v>
      </c>
      <c r="H97" s="5">
        <v>0.83571531271616695</v>
      </c>
    </row>
    <row r="98" spans="1:10" x14ac:dyDescent="0.2">
      <c r="A98" s="4"/>
    </row>
    <row r="99" spans="1:10" x14ac:dyDescent="0.2">
      <c r="A99" s="4" t="str">
        <f t="shared" ref="A99:A105" si="11">A91</f>
        <v>Forest on mineral soils</v>
      </c>
      <c r="B99" s="5">
        <v>0.89594654282171304</v>
      </c>
      <c r="C99" s="5">
        <v>2.9892987558576502E-9</v>
      </c>
      <c r="D99" s="5">
        <v>3.4243313041033598E-2</v>
      </c>
      <c r="E99" s="5">
        <v>5.7322657392035403E-2</v>
      </c>
      <c r="F99" s="5">
        <v>1.3096231073644601E-2</v>
      </c>
      <c r="G99" s="5">
        <v>8.7720728759247499E-3</v>
      </c>
      <c r="H99" s="5">
        <v>1.00770880100923E-2</v>
      </c>
      <c r="I99" s="4" t="s">
        <v>20</v>
      </c>
      <c r="J99" s="1" t="s">
        <v>25</v>
      </c>
    </row>
    <row r="100" spans="1:10" x14ac:dyDescent="0.2">
      <c r="A100" s="4" t="str">
        <f t="shared" si="11"/>
        <v>Forest on peat soils</v>
      </c>
      <c r="B100" s="5">
        <v>7.3763961638442103E-12</v>
      </c>
      <c r="C100" s="5">
        <v>4.4843062247318698E-8</v>
      </c>
      <c r="D100" s="5">
        <v>2.0616201092030802E-9</v>
      </c>
      <c r="E100" s="5">
        <v>3.08813241277815E-11</v>
      </c>
      <c r="F100" s="5">
        <v>3.0168867796486599E-11</v>
      </c>
      <c r="G100" s="5">
        <v>6.5815362504866404E-12</v>
      </c>
      <c r="H100" s="5">
        <v>5.7404962742363999E-11</v>
      </c>
      <c r="I100" s="4" t="s">
        <v>21</v>
      </c>
      <c r="J100" s="1" t="str">
        <f>J76</f>
        <v>Excellent</v>
      </c>
    </row>
    <row r="101" spans="1:10" x14ac:dyDescent="0.2">
      <c r="A101" s="4" t="str">
        <f t="shared" si="11"/>
        <v>Degraded land on peat soils</v>
      </c>
      <c r="B101" s="5">
        <v>3.4981312703093202E-12</v>
      </c>
      <c r="C101" s="5">
        <v>8.2539979842019703E-9</v>
      </c>
      <c r="D101" s="5">
        <v>4.7154070723873803E-8</v>
      </c>
      <c r="E101" s="5">
        <v>3.5141650133809799E-11</v>
      </c>
      <c r="F101" s="5">
        <v>6.8919134702699195E-11</v>
      </c>
      <c r="G101" s="5">
        <v>3.2002504657494E-11</v>
      </c>
      <c r="H101" s="5">
        <v>3.3579096955333102E-18</v>
      </c>
    </row>
    <row r="102" spans="1:10" x14ac:dyDescent="0.2">
      <c r="A102" s="4" t="str">
        <f t="shared" si="11"/>
        <v>Degraded land on mineral soils</v>
      </c>
      <c r="B102" s="5">
        <v>4.2898816801802797E-2</v>
      </c>
      <c r="C102" s="5">
        <v>3.5159820834592398E-9</v>
      </c>
      <c r="D102" s="5">
        <v>0.130163423001563</v>
      </c>
      <c r="E102" s="5">
        <v>0.78493360260656997</v>
      </c>
      <c r="F102" s="5">
        <v>7.7086826350934196E-2</v>
      </c>
      <c r="G102" s="5">
        <v>2.9995627388440999E-2</v>
      </c>
      <c r="H102" s="5">
        <v>0.29987607891316997</v>
      </c>
    </row>
    <row r="103" spans="1:10" x14ac:dyDescent="0.2">
      <c r="A103" s="4" t="str">
        <f t="shared" si="11"/>
        <v>Plantation</v>
      </c>
      <c r="B103" s="5">
        <v>2.32470146632519E-3</v>
      </c>
      <c r="C103" s="5">
        <v>0.28474957567724002</v>
      </c>
      <c r="D103" s="5">
        <v>7.8761014297228399E-2</v>
      </c>
      <c r="E103" s="5">
        <v>1.0565978464767201E-2</v>
      </c>
      <c r="F103" s="5">
        <v>0.70223777363534701</v>
      </c>
      <c r="G103" s="5">
        <v>6.2817831192170399E-3</v>
      </c>
      <c r="H103" s="5">
        <v>0.10274358117084301</v>
      </c>
    </row>
    <row r="104" spans="1:10" x14ac:dyDescent="0.2">
      <c r="A104" s="4" t="str">
        <f t="shared" si="11"/>
        <v>Agriculture</v>
      </c>
      <c r="B104" s="5">
        <v>5.2423718579009203E-2</v>
      </c>
      <c r="C104" s="5">
        <v>0.32735021658054703</v>
      </c>
      <c r="D104" s="5">
        <v>0.69244490086271904</v>
      </c>
      <c r="E104" s="5">
        <v>0.14473891177294901</v>
      </c>
      <c r="F104" s="5">
        <v>0.19358287665415799</v>
      </c>
      <c r="G104" s="5">
        <v>0.95319850202036005</v>
      </c>
      <c r="H104" s="5">
        <v>0.130145974127759</v>
      </c>
    </row>
    <row r="105" spans="1:10" x14ac:dyDescent="0.2">
      <c r="A105" s="4" t="str">
        <f t="shared" si="11"/>
        <v>Clearing (Plantation)</v>
      </c>
      <c r="B105" s="5">
        <v>6.4062203202758699E-3</v>
      </c>
      <c r="C105" s="5">
        <v>0.387900148139872</v>
      </c>
      <c r="D105" s="5">
        <v>6.4387299581765201E-2</v>
      </c>
      <c r="E105" s="5">
        <v>2.43884969765603E-3</v>
      </c>
      <c r="F105" s="5">
        <v>1.3996292186828799E-2</v>
      </c>
      <c r="G105" s="5">
        <v>1.7520145574732499E-3</v>
      </c>
      <c r="H105" s="5">
        <v>0.457157277720731</v>
      </c>
    </row>
    <row r="106" spans="1:10" x14ac:dyDescent="0.2">
      <c r="A106" s="4"/>
    </row>
    <row r="107" spans="1:10" x14ac:dyDescent="0.2">
      <c r="A107" s="4" t="str">
        <f t="shared" ref="A107:A113" si="12">A99</f>
        <v>Forest on mineral soils</v>
      </c>
      <c r="B107" s="5">
        <v>0.90985213104821505</v>
      </c>
      <c r="C107" s="5">
        <v>1.1447892213424E-9</v>
      </c>
      <c r="D107" s="5">
        <v>1.4518097004808E-2</v>
      </c>
      <c r="E107" s="5">
        <v>7.0601656238303195E-2</v>
      </c>
      <c r="F107" s="5">
        <v>7.8381859680121107E-3</v>
      </c>
      <c r="G107" s="5">
        <v>9.78852472147442E-3</v>
      </c>
      <c r="H107" s="5">
        <v>1.16435417368108E-2</v>
      </c>
      <c r="I107" s="4" t="s">
        <v>20</v>
      </c>
      <c r="J107" s="1" t="s">
        <v>25</v>
      </c>
    </row>
    <row r="108" spans="1:10" x14ac:dyDescent="0.2">
      <c r="A108" s="4" t="str">
        <f t="shared" si="12"/>
        <v>Forest on peat soils</v>
      </c>
      <c r="B108" s="5">
        <v>2.0951643594531501E-4</v>
      </c>
      <c r="C108" s="5">
        <v>0.48032657804453999</v>
      </c>
      <c r="D108" s="5">
        <v>2.4447120061343499E-2</v>
      </c>
      <c r="E108" s="5">
        <v>1.0638236314226401E-3</v>
      </c>
      <c r="F108" s="5">
        <v>5.05025598196662E-4</v>
      </c>
      <c r="G108" s="5">
        <v>2.0541276782061699E-4</v>
      </c>
      <c r="H108" s="5">
        <v>1.8551739523083399E-3</v>
      </c>
      <c r="I108" s="4" t="s">
        <v>21</v>
      </c>
      <c r="J108" s="1" t="str">
        <f>J84</f>
        <v>Avg.</v>
      </c>
    </row>
    <row r="109" spans="1:10" x14ac:dyDescent="0.2">
      <c r="A109" s="4" t="str">
        <f t="shared" si="12"/>
        <v>Degraded land on peat soils</v>
      </c>
      <c r="B109" s="5">
        <v>1.01624702248831E-4</v>
      </c>
      <c r="C109" s="5">
        <v>9.0426356757812396E-2</v>
      </c>
      <c r="D109" s="5">
        <v>0.57190984570825598</v>
      </c>
      <c r="E109" s="5">
        <v>1.2381840045577899E-3</v>
      </c>
      <c r="F109" s="5">
        <v>1.1800040963862099E-3</v>
      </c>
      <c r="G109" s="5">
        <v>1.0215825012504199E-3</v>
      </c>
      <c r="H109" s="5">
        <v>1.1099247352329E-10</v>
      </c>
    </row>
    <row r="110" spans="1:10" x14ac:dyDescent="0.2">
      <c r="A110" s="4" t="str">
        <f t="shared" si="12"/>
        <v>Degraded land on mineral soils</v>
      </c>
      <c r="B110" s="5">
        <v>3.3347452044031001E-2</v>
      </c>
      <c r="C110" s="5">
        <v>1.0306981291226101E-9</v>
      </c>
      <c r="D110" s="5">
        <v>4.2242683852020103E-2</v>
      </c>
      <c r="E110" s="5">
        <v>0.74003135187574998</v>
      </c>
      <c r="F110" s="5">
        <v>3.5316529882743697E-2</v>
      </c>
      <c r="G110" s="5">
        <v>2.5621324981171801E-2</v>
      </c>
      <c r="H110" s="5">
        <v>0.265228689997272</v>
      </c>
    </row>
    <row r="111" spans="1:10" x14ac:dyDescent="0.2">
      <c r="A111" s="4" t="str">
        <f t="shared" si="12"/>
        <v>Plantation</v>
      </c>
      <c r="B111" s="5">
        <v>4.7540933697841599E-3</v>
      </c>
      <c r="C111" s="5">
        <v>0.21959937245998901</v>
      </c>
      <c r="D111" s="5">
        <v>6.7244538452473204E-2</v>
      </c>
      <c r="E111" s="5">
        <v>2.6206564628936498E-2</v>
      </c>
      <c r="F111" s="5">
        <v>0.84637966286314903</v>
      </c>
      <c r="G111" s="5">
        <v>1.41159381865973E-2</v>
      </c>
      <c r="H111" s="5">
        <v>0.23906530397370099</v>
      </c>
    </row>
    <row r="112" spans="1:10" x14ac:dyDescent="0.2">
      <c r="A112" s="4" t="str">
        <f t="shared" si="12"/>
        <v>Agriculture</v>
      </c>
      <c r="B112" s="5">
        <v>4.7446864383836398E-2</v>
      </c>
      <c r="C112" s="5">
        <v>0.111727432111998</v>
      </c>
      <c r="D112" s="5">
        <v>0.26164359857570602</v>
      </c>
      <c r="E112" s="5">
        <v>0.15887839766822601</v>
      </c>
      <c r="F112" s="5">
        <v>0.103258817565461</v>
      </c>
      <c r="G112" s="5">
        <v>0.94795852488867405</v>
      </c>
      <c r="H112" s="5">
        <v>0.134020664041889</v>
      </c>
    </row>
    <row r="113" spans="1:10" x14ac:dyDescent="0.2">
      <c r="A113" s="4" t="str">
        <f t="shared" si="12"/>
        <v>Clearing (Plantation)</v>
      </c>
      <c r="B113" s="5">
        <v>4.2883180159395103E-3</v>
      </c>
      <c r="C113" s="5">
        <v>9.7920258450173006E-2</v>
      </c>
      <c r="D113" s="5">
        <v>1.7994116345393E-2</v>
      </c>
      <c r="E113" s="5">
        <v>1.9800219528040199E-3</v>
      </c>
      <c r="F113" s="5">
        <v>5.5217740260510599E-3</v>
      </c>
      <c r="G113" s="5">
        <v>1.2886919530109499E-3</v>
      </c>
      <c r="H113" s="5">
        <v>0.348186626187027</v>
      </c>
    </row>
    <row r="114" spans="1:10" x14ac:dyDescent="0.2">
      <c r="A114" s="4"/>
    </row>
    <row r="115" spans="1:10" x14ac:dyDescent="0.2">
      <c r="A115" s="4" t="str">
        <f t="shared" ref="A115:A121" si="13">A107</f>
        <v>Forest on mineral soils</v>
      </c>
      <c r="B115" s="5">
        <v>0.64046567700791401</v>
      </c>
      <c r="C115" s="5">
        <v>8.6590245863424398E-11</v>
      </c>
      <c r="D115" s="5">
        <v>1.9696488254730199E-3</v>
      </c>
      <c r="E115" s="5">
        <v>1.5496434354284201E-2</v>
      </c>
      <c r="F115" s="5">
        <v>6.7537628966941605E-4</v>
      </c>
      <c r="G115" s="5">
        <v>2.1181382058411699E-3</v>
      </c>
      <c r="H115" s="5">
        <v>1.02161334226867E-3</v>
      </c>
      <c r="I115" s="4" t="s">
        <v>20</v>
      </c>
      <c r="J115" s="1" t="s">
        <v>25</v>
      </c>
    </row>
    <row r="116" spans="1:10" x14ac:dyDescent="0.2">
      <c r="A116" s="4" t="str">
        <f t="shared" si="13"/>
        <v>Forest on peat soils</v>
      </c>
      <c r="B116" s="5">
        <v>2.2664614681073402E-3</v>
      </c>
      <c r="C116" s="5">
        <v>0.55832266416778298</v>
      </c>
      <c r="D116" s="5">
        <v>5.0969692237691502E-2</v>
      </c>
      <c r="E116" s="5">
        <v>3.5883246072450099E-3</v>
      </c>
      <c r="F116" s="5">
        <v>6.6872696668136497E-4</v>
      </c>
      <c r="G116" s="5">
        <v>6.8307703513589097E-4</v>
      </c>
      <c r="H116" s="5">
        <v>2.5014468997781101E-3</v>
      </c>
      <c r="I116" s="4" t="s">
        <v>21</v>
      </c>
      <c r="J116" s="1" t="str">
        <f>J92</f>
        <v>Poor</v>
      </c>
    </row>
    <row r="117" spans="1:10" x14ac:dyDescent="0.2">
      <c r="A117" s="4" t="str">
        <f t="shared" si="13"/>
        <v>Degraded land on peat soils</v>
      </c>
      <c r="B117" s="5">
        <v>5.5166093982115302E-4</v>
      </c>
      <c r="C117" s="5">
        <v>5.2745617320536703E-2</v>
      </c>
      <c r="D117" s="5">
        <v>0.59834902210882901</v>
      </c>
      <c r="E117" s="5">
        <v>2.0958007225705699E-3</v>
      </c>
      <c r="F117" s="5">
        <v>7.8408232933962596E-4</v>
      </c>
      <c r="G117" s="5">
        <v>1.7047409830088401E-3</v>
      </c>
      <c r="H117" s="5">
        <v>7.5100510082673304E-11</v>
      </c>
    </row>
    <row r="118" spans="1:10" x14ac:dyDescent="0.2">
      <c r="A118" s="4" t="str">
        <f t="shared" si="13"/>
        <v>Degraded land on mineral soils</v>
      </c>
      <c r="B118" s="5">
        <v>0.10688229316848</v>
      </c>
      <c r="C118" s="5">
        <v>3.5497109579450898E-10</v>
      </c>
      <c r="D118" s="5">
        <v>2.6094481565170202E-2</v>
      </c>
      <c r="E118" s="5">
        <v>0.73957985527130399</v>
      </c>
      <c r="F118" s="5">
        <v>1.38556317807368E-2</v>
      </c>
      <c r="G118" s="5">
        <v>2.5243914431381301E-2</v>
      </c>
      <c r="H118" s="5">
        <v>0.105959527888472</v>
      </c>
    </row>
    <row r="119" spans="1:10" x14ac:dyDescent="0.2">
      <c r="A119" s="4" t="str">
        <f t="shared" si="13"/>
        <v>Plantation</v>
      </c>
      <c r="B119" s="5">
        <v>4.2905198216451897E-2</v>
      </c>
      <c r="C119" s="5">
        <v>0.21295689087244399</v>
      </c>
      <c r="D119" s="5">
        <v>0.11696428932064</v>
      </c>
      <c r="E119" s="5">
        <v>7.3746964190297706E-2</v>
      </c>
      <c r="F119" s="5">
        <v>0.93500218930590095</v>
      </c>
      <c r="G119" s="5">
        <v>3.9161918708073298E-2</v>
      </c>
      <c r="H119" s="5">
        <v>0.268927468890926</v>
      </c>
    </row>
    <row r="120" spans="1:10" x14ac:dyDescent="0.2">
      <c r="A120" s="4" t="str">
        <f t="shared" si="13"/>
        <v>Agriculture</v>
      </c>
      <c r="B120" s="5">
        <v>0.150754305311146</v>
      </c>
      <c r="C120" s="5">
        <v>3.8145246140968397E-2</v>
      </c>
      <c r="D120" s="5">
        <v>0.16022356273598501</v>
      </c>
      <c r="E120" s="5">
        <v>0.157405138596595</v>
      </c>
      <c r="F120" s="5">
        <v>4.0160078904174001E-2</v>
      </c>
      <c r="G120" s="5">
        <v>0.92589886482546802</v>
      </c>
      <c r="H120" s="5">
        <v>5.3077490423236499E-2</v>
      </c>
    </row>
    <row r="121" spans="1:10" x14ac:dyDescent="0.2">
      <c r="A121" s="4" t="str">
        <f t="shared" si="13"/>
        <v>Clearing (Plantation)</v>
      </c>
      <c r="B121" s="5">
        <v>5.6174403888079698E-2</v>
      </c>
      <c r="C121" s="5">
        <v>0.13782958105670701</v>
      </c>
      <c r="D121" s="5">
        <v>4.5429303206210601E-2</v>
      </c>
      <c r="E121" s="5">
        <v>8.0874822577033396E-3</v>
      </c>
      <c r="F121" s="5">
        <v>8.8539144234973804E-3</v>
      </c>
      <c r="G121" s="5">
        <v>5.1893458110919997E-3</v>
      </c>
      <c r="H121" s="5">
        <v>0.56851245248021898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3"/>
  <sheetViews>
    <sheetView tabSelected="1" workbookViewId="0">
      <pane xSplit="6" ySplit="3" topLeftCell="G118" activePane="bottomRight" state="frozen"/>
      <selection pane="topRight" activeCell="G1" sqref="G1"/>
      <selection pane="bottomLeft" activeCell="A4" sqref="A4"/>
      <selection pane="bottomRight" activeCell="A122" sqref="A122"/>
    </sheetView>
  </sheetViews>
  <sheetFormatPr defaultRowHeight="11.25" x14ac:dyDescent="0.2"/>
  <cols>
    <col min="1" max="1" width="22.42578125" style="1" bestFit="1" customWidth="1"/>
    <col min="2" max="2" width="6.7109375" style="5" bestFit="1" customWidth="1"/>
    <col min="3" max="3" width="6.140625" style="5" customWidth="1"/>
    <col min="4" max="4" width="5.42578125" style="1" bestFit="1" customWidth="1"/>
    <col min="5" max="5" width="19.140625" style="30" bestFit="1" customWidth="1"/>
    <col min="6" max="6" width="21.5703125" style="30" bestFit="1" customWidth="1"/>
    <col min="7" max="7" width="11" style="30" customWidth="1"/>
    <col min="8" max="8" width="8.140625" style="30" customWidth="1"/>
    <col min="9" max="9" width="11" style="30" customWidth="1"/>
    <col min="10" max="10" width="12.42578125" style="30" customWidth="1"/>
    <col min="11" max="11" width="8.5703125" style="30" customWidth="1"/>
    <col min="12" max="12" width="8.5703125" style="30" bestFit="1" customWidth="1"/>
    <col min="13" max="13" width="9.140625" style="30" customWidth="1"/>
    <col min="14" max="14" width="8.28515625" style="1" customWidth="1"/>
    <col min="15" max="15" width="10" style="30" customWidth="1"/>
    <col min="16" max="16" width="7.5703125" style="30" customWidth="1"/>
    <col min="17" max="17" width="12.28515625" style="30" customWidth="1"/>
    <col min="18" max="18" width="11.28515625" style="30" customWidth="1"/>
    <col min="19" max="19" width="9" style="30" customWidth="1"/>
    <col min="20" max="20" width="8.5703125" style="30" bestFit="1" customWidth="1"/>
    <col min="21" max="21" width="8.5703125" style="30" customWidth="1"/>
    <col min="22" max="22" width="4.28515625" style="1" customWidth="1"/>
    <col min="23" max="23" width="9.28515625" style="30" bestFit="1" customWidth="1"/>
    <col min="24" max="24" width="7.140625" style="30" bestFit="1" customWidth="1"/>
    <col min="25" max="25" width="11" style="30" customWidth="1"/>
    <col min="26" max="26" width="11.28515625" style="30" bestFit="1" customWidth="1"/>
    <col min="27" max="27" width="7.85546875" style="30" customWidth="1"/>
    <col min="28" max="28" width="9.140625" style="30"/>
    <col min="29" max="29" width="9.5703125" style="30" customWidth="1"/>
    <col min="30" max="30" width="5.28515625" style="1" customWidth="1"/>
    <col min="31" max="31" width="9.28515625" style="30" bestFit="1" customWidth="1"/>
    <col min="32" max="32" width="7.140625" style="30" bestFit="1" customWidth="1"/>
    <col min="33" max="33" width="11.42578125" style="30" customWidth="1"/>
    <col min="34" max="34" width="11.28515625" style="30" bestFit="1" customWidth="1"/>
    <col min="35" max="35" width="9.140625" style="30" customWidth="1"/>
    <col min="36" max="36" width="8.5703125" style="30" bestFit="1" customWidth="1"/>
    <col min="37" max="37" width="8.5703125" style="30" customWidth="1"/>
    <col min="38" max="38" width="7.42578125" style="1" customWidth="1"/>
    <col min="39" max="39" width="9.7109375" style="30" bestFit="1" customWidth="1"/>
    <col min="40" max="40" width="9.140625" style="30"/>
    <col min="41" max="41" width="11.28515625" style="30" customWidth="1"/>
    <col min="42" max="42" width="11.5703125" style="30" customWidth="1"/>
    <col min="43" max="45" width="9.140625" style="30"/>
    <col min="46" max="46" width="9.140625" style="1"/>
    <col min="47" max="47" width="6.7109375" style="1" bestFit="1" customWidth="1"/>
    <col min="48" max="48" width="19.140625" style="1" bestFit="1" customWidth="1"/>
    <col min="49" max="50" width="7.140625" style="1" bestFit="1" customWidth="1"/>
    <col min="51" max="16384" width="9.140625" style="1"/>
  </cols>
  <sheetData>
    <row r="1" spans="1:48" s="10" customFormat="1" ht="54" customHeight="1" x14ac:dyDescent="0.25">
      <c r="B1" s="11"/>
      <c r="C1" s="11"/>
      <c r="D1" s="23"/>
      <c r="E1" s="41"/>
      <c r="F1" s="41"/>
      <c r="G1" s="57" t="s">
        <v>97</v>
      </c>
      <c r="H1" s="57"/>
      <c r="I1" s="57"/>
      <c r="J1" s="57"/>
      <c r="K1" s="57"/>
      <c r="L1" s="57"/>
      <c r="M1" s="33"/>
      <c r="N1" s="7"/>
      <c r="O1" s="56" t="s">
        <v>99</v>
      </c>
      <c r="P1" s="57"/>
      <c r="Q1" s="57"/>
      <c r="R1" s="57"/>
      <c r="S1" s="57"/>
      <c r="T1" s="57"/>
      <c r="U1" s="58"/>
      <c r="W1" s="56" t="s">
        <v>98</v>
      </c>
      <c r="X1" s="57"/>
      <c r="Y1" s="57"/>
      <c r="Z1" s="57"/>
      <c r="AA1" s="57"/>
      <c r="AB1" s="57"/>
      <c r="AC1" s="58"/>
      <c r="AE1" s="56" t="s">
        <v>100</v>
      </c>
      <c r="AF1" s="57"/>
      <c r="AG1" s="57"/>
      <c r="AH1" s="57"/>
      <c r="AI1" s="57"/>
      <c r="AJ1" s="57"/>
      <c r="AK1" s="58"/>
      <c r="AM1" s="56" t="s">
        <v>96</v>
      </c>
      <c r="AN1" s="57"/>
      <c r="AO1" s="57"/>
      <c r="AP1" s="57"/>
      <c r="AQ1" s="57"/>
      <c r="AR1" s="57"/>
      <c r="AS1" s="58"/>
      <c r="AT1" s="7"/>
    </row>
    <row r="2" spans="1:48" x14ac:dyDescent="0.2">
      <c r="D2" s="24"/>
      <c r="E2" s="36"/>
      <c r="F2" s="36"/>
      <c r="G2" s="54" t="s">
        <v>19</v>
      </c>
      <c r="H2" s="54"/>
      <c r="I2" s="54"/>
      <c r="J2" s="54"/>
      <c r="K2" s="54"/>
      <c r="L2" s="54"/>
      <c r="M2" s="32"/>
      <c r="N2" s="6"/>
      <c r="O2" s="53" t="s">
        <v>19</v>
      </c>
      <c r="P2" s="54"/>
      <c r="Q2" s="54"/>
      <c r="R2" s="54"/>
      <c r="S2" s="54"/>
      <c r="T2" s="54"/>
      <c r="U2" s="55"/>
      <c r="W2" s="53" t="s">
        <v>19</v>
      </c>
      <c r="X2" s="54"/>
      <c r="Y2" s="54"/>
      <c r="Z2" s="54"/>
      <c r="AA2" s="54"/>
      <c r="AB2" s="54"/>
      <c r="AC2" s="55"/>
      <c r="AE2" s="53" t="s">
        <v>19</v>
      </c>
      <c r="AF2" s="54"/>
      <c r="AG2" s="54"/>
      <c r="AH2" s="54"/>
      <c r="AI2" s="54"/>
      <c r="AJ2" s="54"/>
      <c r="AK2" s="55"/>
      <c r="AM2" s="53" t="s">
        <v>19</v>
      </c>
      <c r="AN2" s="54"/>
      <c r="AO2" s="54"/>
      <c r="AP2" s="54"/>
      <c r="AQ2" s="54"/>
      <c r="AR2" s="54"/>
      <c r="AS2" s="55"/>
      <c r="AT2" s="6"/>
    </row>
    <row r="3" spans="1:48" ht="33.75" x14ac:dyDescent="0.2">
      <c r="A3" s="50" t="s">
        <v>124</v>
      </c>
      <c r="B3" s="51" t="s">
        <v>125</v>
      </c>
      <c r="D3" s="24"/>
      <c r="E3" s="36"/>
      <c r="F3" s="37" t="s">
        <v>18</v>
      </c>
      <c r="G3" s="35" t="str">
        <f>'Prob. at the mean w random data'!B2</f>
        <v>Forest on mineral soils</v>
      </c>
      <c r="H3" s="35" t="str">
        <f>'Prob. at the mean w random data'!C2</f>
        <v>Forest on peat soils</v>
      </c>
      <c r="I3" s="35" t="str">
        <f>'Prob. at the mean w random data'!D2</f>
        <v>Degraded land on peat soils</v>
      </c>
      <c r="J3" s="35" t="str">
        <f>'Prob. at the mean w random data'!E2</f>
        <v>Degraded land on mineral soils</v>
      </c>
      <c r="K3" s="35" t="str">
        <f>'Prob. at the mean w random data'!F2</f>
        <v>Plantation</v>
      </c>
      <c r="L3" s="35" t="str">
        <f>'Prob. at the mean w random data'!G2</f>
        <v>Agriculture</v>
      </c>
      <c r="M3" s="42" t="str">
        <f>'Prob. at the mean w random data'!H2</f>
        <v>Clearing (Plantation)</v>
      </c>
      <c r="N3" s="2"/>
      <c r="O3" s="44" t="str">
        <f t="shared" ref="O3:U3" si="0">G3</f>
        <v>Forest on mineral soils</v>
      </c>
      <c r="P3" s="35" t="str">
        <f t="shared" si="0"/>
        <v>Forest on peat soils</v>
      </c>
      <c r="Q3" s="35" t="str">
        <f t="shared" si="0"/>
        <v>Degraded land on peat soils</v>
      </c>
      <c r="R3" s="35" t="str">
        <f t="shared" si="0"/>
        <v>Degraded land on mineral soils</v>
      </c>
      <c r="S3" s="35" t="str">
        <f t="shared" si="0"/>
        <v>Plantation</v>
      </c>
      <c r="T3" s="35" t="str">
        <f t="shared" si="0"/>
        <v>Agriculture</v>
      </c>
      <c r="U3" s="42" t="str">
        <f t="shared" si="0"/>
        <v>Clearing (Plantation)</v>
      </c>
      <c r="V3" s="3"/>
      <c r="W3" s="44" t="str">
        <f t="shared" ref="W3:AC3" si="1">O3</f>
        <v>Forest on mineral soils</v>
      </c>
      <c r="X3" s="35" t="str">
        <f t="shared" si="1"/>
        <v>Forest on peat soils</v>
      </c>
      <c r="Y3" s="35" t="str">
        <f t="shared" si="1"/>
        <v>Degraded land on peat soils</v>
      </c>
      <c r="Z3" s="35" t="str">
        <f t="shared" si="1"/>
        <v>Degraded land on mineral soils</v>
      </c>
      <c r="AA3" s="35" t="str">
        <f t="shared" si="1"/>
        <v>Plantation</v>
      </c>
      <c r="AB3" s="35" t="str">
        <f t="shared" si="1"/>
        <v>Agriculture</v>
      </c>
      <c r="AC3" s="42" t="str">
        <f t="shared" si="1"/>
        <v>Clearing (Plantation)</v>
      </c>
      <c r="AE3" s="44" t="str">
        <f t="shared" ref="AE3:AK3" si="2">W3</f>
        <v>Forest on mineral soils</v>
      </c>
      <c r="AF3" s="35" t="str">
        <f t="shared" si="2"/>
        <v>Forest on peat soils</v>
      </c>
      <c r="AG3" s="35" t="str">
        <f t="shared" si="2"/>
        <v>Degraded land on peat soils</v>
      </c>
      <c r="AH3" s="35" t="str">
        <f t="shared" si="2"/>
        <v>Degraded land on mineral soils</v>
      </c>
      <c r="AI3" s="35" t="str">
        <f t="shared" si="2"/>
        <v>Plantation</v>
      </c>
      <c r="AJ3" s="35" t="str">
        <f t="shared" si="2"/>
        <v>Agriculture</v>
      </c>
      <c r="AK3" s="42" t="str">
        <f t="shared" si="2"/>
        <v>Clearing (Plantation)</v>
      </c>
      <c r="AL3" s="3"/>
      <c r="AM3" s="44" t="str">
        <f t="shared" ref="AM3:AS3" si="3">AE3</f>
        <v>Forest on mineral soils</v>
      </c>
      <c r="AN3" s="35" t="str">
        <f t="shared" si="3"/>
        <v>Forest on peat soils</v>
      </c>
      <c r="AO3" s="35" t="str">
        <f t="shared" si="3"/>
        <v>Degraded land on peat soils</v>
      </c>
      <c r="AP3" s="35" t="str">
        <f t="shared" si="3"/>
        <v>Degraded land on mineral soils</v>
      </c>
      <c r="AQ3" s="35" t="str">
        <f t="shared" si="3"/>
        <v>Plantation</v>
      </c>
      <c r="AR3" s="35" t="str">
        <f t="shared" si="3"/>
        <v>Agriculture</v>
      </c>
      <c r="AS3" s="42" t="str">
        <f t="shared" si="3"/>
        <v>Clearing (Plantation)</v>
      </c>
      <c r="AT3" s="2"/>
    </row>
    <row r="4" spans="1:48" x14ac:dyDescent="0.2">
      <c r="A4" s="1" t="s">
        <v>0</v>
      </c>
      <c r="B4" s="5">
        <v>-2.2748503279999999</v>
      </c>
      <c r="D4" s="20" t="s">
        <v>95</v>
      </c>
      <c r="E4" s="30" t="str">
        <f>'Prob. at the mean w random data'!J3</f>
        <v>Unrestricted</v>
      </c>
      <c r="F4" s="38" t="str">
        <f>'Prob. at the mean w random data'!A3</f>
        <v>Forest on mineral soils</v>
      </c>
      <c r="G4" s="13">
        <f>$B96*'Prob. at the mean w random data'!B3*(1-'Prob. at the mean w random data'!B3)</f>
        <v>0.53437775461835513</v>
      </c>
      <c r="H4" s="13">
        <f>$B96*'Prob. at the mean w random data'!C3*(1-'Prob. at the mean w random data'!C3)</f>
        <v>7.0226156676339192E-8</v>
      </c>
      <c r="I4" s="13">
        <f>$B96*'Prob. at the mean w random data'!D3*(1-'Prob. at the mean w random data'!D3)</f>
        <v>0.77674611375846847</v>
      </c>
      <c r="J4" s="13">
        <f>$B96*'Prob. at the mean w random data'!E3*(1-'Prob. at the mean w random data'!E3)</f>
        <v>1.2384368605371765</v>
      </c>
      <c r="K4" s="13">
        <f>$B96*'Prob. at the mean w random data'!F3*(1-'Prob. at the mean w random data'!F3)</f>
        <v>0.39759989555618908</v>
      </c>
      <c r="L4" s="13">
        <f>$B96*'Prob. at the mean w random data'!G3*(1-'Prob. at the mean w random data'!G3)</f>
        <v>0.21750223490929629</v>
      </c>
      <c r="M4" s="14">
        <f>$B96*'Prob. at the mean w random data'!H3*(1-'Prob. at the mean w random data'!H3)</f>
        <v>0.21554259556265767</v>
      </c>
      <c r="N4" s="5"/>
      <c r="O4" s="12">
        <f>'Prob. at the mean w random data'!B3*'City distance data'!R3</f>
        <v>-1.4773352789385063E-2</v>
      </c>
      <c r="P4" s="13">
        <f>'Prob. at the mean w random data'!C3*'City distance data'!S3</f>
        <v>-7.7926636506332293E-10</v>
      </c>
      <c r="Q4" s="13">
        <f>'Prob. at the mean w random data'!D3*'City distance data'!T3</f>
        <v>-1.9849564315333811E-2</v>
      </c>
      <c r="R4" s="13">
        <f>'Prob. at the mean w random data'!E3*'City distance data'!U3</f>
        <v>-4.5830787954974486E-2</v>
      </c>
      <c r="S4" s="13">
        <f>'Prob. at the mean w random data'!F3*'City distance data'!V3</f>
        <v>-2.1473880028502434E-2</v>
      </c>
      <c r="T4" s="13">
        <f>'Prob. at the mean w random data'!G3*'City distance data'!W3</f>
        <v>-5.6370120065223767E-3</v>
      </c>
      <c r="U4" s="14">
        <f>'Prob. at the mean w random data'!H3*'City distance data'!X3</f>
        <v>-1.3922295735651037E-3</v>
      </c>
      <c r="V4" s="4"/>
      <c r="W4" s="12">
        <f>'Prob. at the mean w random data'!B3*'Coast distance data'!R3</f>
        <v>-7.3678586078336087E-3</v>
      </c>
      <c r="X4" s="13">
        <f>'Prob. at the mean w random data'!C3*'Coast distance data'!S3</f>
        <v>1.6459586461147818E-9</v>
      </c>
      <c r="Y4" s="13">
        <f>'Prob. at the mean w random data'!D3*'Coast distance data'!T3</f>
        <v>-2.0740685696525929E-2</v>
      </c>
      <c r="Z4" s="13">
        <f>'Prob. at the mean w random data'!E3*'Coast distance data'!U3</f>
        <v>6.6010008776100334E-3</v>
      </c>
      <c r="AA4" s="13">
        <f>'Prob. at the mean w random data'!F3*'Coast distance data'!V3</f>
        <v>7.3057011847750507E-3</v>
      </c>
      <c r="AB4" s="13">
        <f>'Prob. at the mean w random data'!G3*'Coast distance data'!W3</f>
        <v>-1.064071416826378E-2</v>
      </c>
      <c r="AC4" s="14">
        <f>'Prob. at the mean w random data'!H3*'Coast distance data'!X3</f>
        <v>7.5904441379958647E-3</v>
      </c>
      <c r="AD4" s="5"/>
      <c r="AE4" s="19"/>
      <c r="AK4" s="15"/>
      <c r="AL4" s="4"/>
      <c r="AM4" s="12">
        <f>'Prob. at the mean w random data'!B3-'Prob. at the mean w random data'!B19</f>
        <v>0.15765173700752999</v>
      </c>
      <c r="AN4" s="13">
        <f>'Prob. at the mean w random data'!C3-'Prob. at the mean w random data'!C19</f>
        <v>6.0921867405158466E-9</v>
      </c>
      <c r="AO4" s="13">
        <f>'Prob. at the mean w random data'!D3-'Prob. at the mean w random data'!D19</f>
        <v>7.258680838204068E-2</v>
      </c>
      <c r="AP4" s="13">
        <f>'Prob. at the mean w random data'!E3-'Prob. at the mean w random data'!E19</f>
        <v>8.9020424280985999E-2</v>
      </c>
      <c r="AQ4" s="13">
        <f>'Prob. at the mean w random data'!F3-'Prob. at the mean w random data'!F19</f>
        <v>3.4168532588268005E-2</v>
      </c>
      <c r="AR4" s="13">
        <f>'Prob. at the mean w random data'!G3-'Prob. at the mean w random data'!G19</f>
        <v>1.4751386576566699E-2</v>
      </c>
      <c r="AS4" s="14">
        <f>'Prob. at the mean w random data'!H3-'Prob. at the mean w random data'!H19</f>
        <v>1.7353149274651869E-2</v>
      </c>
      <c r="AT4" s="5"/>
      <c r="AU4" s="4" t="s">
        <v>20</v>
      </c>
      <c r="AV4" s="1" t="str">
        <f>E4</f>
        <v>Unrestricted</v>
      </c>
    </row>
    <row r="5" spans="1:48" x14ac:dyDescent="0.2">
      <c r="A5" s="1" t="s">
        <v>50</v>
      </c>
      <c r="B5" s="5">
        <v>-3.6139807149999998</v>
      </c>
      <c r="D5" s="20" t="s">
        <v>21</v>
      </c>
      <c r="E5" s="30" t="str">
        <f>'Prob. at the mean w random data'!J4</f>
        <v>Excellent</v>
      </c>
      <c r="F5" s="38" t="str">
        <f>'Prob. at the mean w random data'!A4</f>
        <v>Forest on peat soils</v>
      </c>
      <c r="G5" s="13">
        <f>$B97*'Prob. at the mean w random data'!B4*(1-'Prob. at the mean w random data'!B4)</f>
        <v>3.4949385156133863E-11</v>
      </c>
      <c r="H5" s="13">
        <f>$B97*'Prob. at the mean w random data'!C4*(1-'Prob. at the mean w random data'!C4)</f>
        <v>4.1322911517632788E-7</v>
      </c>
      <c r="I5" s="13">
        <f>$B97*'Prob. at the mean w random data'!D4*(1-'Prob. at the mean w random data'!D4)</f>
        <v>1.9801831478267674E-8</v>
      </c>
      <c r="J5" s="13">
        <f>$B97*'Prob. at the mean w random data'!E4*(1-'Prob. at the mean w random data'!E4)</f>
        <v>2.9882152763627712E-10</v>
      </c>
      <c r="K5" s="13">
        <f>$B97*'Prob. at the mean w random data'!F4*(1-'Prob. at the mean w random data'!F4)</f>
        <v>3.7278258090154709E-10</v>
      </c>
      <c r="L5" s="13">
        <f>$B97*'Prob. at the mean w random data'!G4*(1-'Prob. at the mean w random data'!G4)</f>
        <v>6.5283099722009941E-11</v>
      </c>
      <c r="M5" s="14">
        <f>$B97*'Prob. at the mean w random data'!H4*(1-'Prob. at the mean w random data'!H4)</f>
        <v>4.9111158556395365E-10</v>
      </c>
      <c r="N5" s="5"/>
      <c r="O5" s="12">
        <f>'Prob. at the mean w random data'!B4*'City distance data'!R4</f>
        <v>1.1430799729934593E-11</v>
      </c>
      <c r="P5" s="13">
        <f>'Prob. at the mean w random data'!C4*'City distance data'!S4</f>
        <v>1.2016407444652416E-7</v>
      </c>
      <c r="Q5" s="13">
        <f>'Prob. at the mean w random data'!D4*'City distance data'!T4</f>
        <v>4.8299638500886367E-9</v>
      </c>
      <c r="R5" s="13">
        <f>'Prob. at the mean w random data'!E4*'City distance data'!U4</f>
        <v>6.315441862170524E-11</v>
      </c>
      <c r="S5" s="13">
        <f>'Prob. at the mean w random data'!F4*'City distance data'!V4</f>
        <v>5.149261931872484E-11</v>
      </c>
      <c r="T5" s="13">
        <f>'Prob. at the mean w random data'!G4*'City distance data'!W4</f>
        <v>1.5500224916200693E-11</v>
      </c>
      <c r="U5" s="14">
        <f>'Prob. at the mean w random data'!H4*'City distance data'!X4</f>
        <v>1.5152934716023332E-10</v>
      </c>
      <c r="V5" s="4"/>
      <c r="W5" s="12">
        <f>'Prob. at the mean w random data'!B4*'Coast distance data'!R4</f>
        <v>-1.5728625828531998E-11</v>
      </c>
      <c r="X5" s="13">
        <f>'Prob. at the mean w random data'!C4*'Coast distance data'!S4</f>
        <v>-1.4881864837724184E-7</v>
      </c>
      <c r="Y5" s="13">
        <f>'Prob. at the mean w random data'!D4*'Coast distance data'!T4</f>
        <v>-1.0687139516454166E-8</v>
      </c>
      <c r="Z5" s="13">
        <f>'Prob. at the mean w random data'!E4*'Coast distance data'!U4</f>
        <v>-1.2852373000334073E-10</v>
      </c>
      <c r="AA5" s="13">
        <f>'Prob. at the mean w random data'!F4*'Coast distance data'!V4</f>
        <v>-1.4221369230027352E-10</v>
      </c>
      <c r="AB5" s="13">
        <f>'Prob. at the mean w random data'!G4*'Coast distance data'!W4</f>
        <v>-4.0887454367273734E-11</v>
      </c>
      <c r="AC5" s="14">
        <f>'Prob. at the mean w random data'!H4*'Coast distance data'!X4</f>
        <v>-1.5655096683213353E-10</v>
      </c>
      <c r="AD5" s="5"/>
      <c r="AE5" s="19"/>
      <c r="AK5" s="15"/>
      <c r="AL5" s="4"/>
      <c r="AM5" s="12">
        <f>'Prob. at the mean w random data'!B4-'Prob. at the mean w random data'!B20</f>
        <v>-4.1029862750470714E-3</v>
      </c>
      <c r="AN5" s="13">
        <f>'Prob. at the mean w random data'!C4-'Prob. at the mean w random data'!C20</f>
        <v>-0.72156738089332018</v>
      </c>
      <c r="AO5" s="13">
        <f>'Prob. at the mean w random data'!D4-'Prob. at the mean w random data'!D20</f>
        <v>-4.0420339164858619E-2</v>
      </c>
      <c r="AP5" s="13">
        <f>'Prob. at the mean w random data'!E4-'Prob. at the mean w random data'!E20</f>
        <v>-1.1915748261815356E-2</v>
      </c>
      <c r="AQ5" s="13">
        <f>'Prob. at the mean w random data'!F4-'Prob. at the mean w random data'!F20</f>
        <v>-2.997158261535638E-3</v>
      </c>
      <c r="AR5" s="13">
        <f>'Prob. at the mean w random data'!G4-'Prob. at the mean w random data'!G20</f>
        <v>-2.2321431878882612E-3</v>
      </c>
      <c r="AS5" s="14">
        <f>'Prob. at the mean w random data'!H4-'Prob. at the mean w random data'!H20</f>
        <v>-6.9920067767499103E-3</v>
      </c>
      <c r="AT5" s="5"/>
      <c r="AU5" s="4" t="s">
        <v>21</v>
      </c>
      <c r="AV5" s="1" t="str">
        <f>E5</f>
        <v>Excellent</v>
      </c>
    </row>
    <row r="6" spans="1:48" x14ac:dyDescent="0.2">
      <c r="A6" s="1" t="s">
        <v>35</v>
      </c>
      <c r="B6" s="5">
        <v>1.4491405660000001</v>
      </c>
      <c r="D6" s="19"/>
      <c r="F6" s="38" t="str">
        <f>'Prob. at the mean w random data'!A5</f>
        <v>Degraded land on peat soils</v>
      </c>
      <c r="G6" s="13">
        <f>$B98*'Prob. at the mean w random data'!B5*(1-'Prob. at the mean w random data'!B5)</f>
        <v>2.3425874587564538E-11</v>
      </c>
      <c r="H6" s="13">
        <f>$B98*'Prob. at the mean w random data'!C5*(1-'Prob. at the mean w random data'!C5)</f>
        <v>1.0750395776493052E-7</v>
      </c>
      <c r="I6" s="13">
        <f>$B98*'Prob. at the mean w random data'!D5*(1-'Prob. at the mean w random data'!D5)</f>
        <v>6.4014771157664815E-7</v>
      </c>
      <c r="J6" s="13">
        <f>$B98*'Prob. at the mean w random data'!E5*(1-'Prob. at the mean w random data'!E5)</f>
        <v>4.8062075702252918E-10</v>
      </c>
      <c r="K6" s="13">
        <f>$B98*'Prob. at the mean w random data'!F5*(1-'Prob. at the mean w random data'!F5)</f>
        <v>1.2036516610278981E-9</v>
      </c>
      <c r="L6" s="13">
        <f>$B98*'Prob. at the mean w random data'!G5*(1-'Prob. at the mean w random data'!G5)</f>
        <v>4.4866466066291201E-10</v>
      </c>
      <c r="M6" s="14">
        <f>$B98*'Prob. at the mean w random data'!H5*(1-'Prob. at the mean w random data'!H5)</f>
        <v>4.0603564145485063E-17</v>
      </c>
      <c r="N6" s="5"/>
      <c r="O6" s="12">
        <f>'Prob. at the mean w random data'!B5*'City distance data'!R5</f>
        <v>1.0781546267842623E-11</v>
      </c>
      <c r="P6" s="13">
        <f>'Prob. at the mean w random data'!C5*'City distance data'!S5</f>
        <v>4.4372667379088305E-8</v>
      </c>
      <c r="Q6" s="13">
        <f>'Prob. at the mean w random data'!D5*'City distance data'!T5</f>
        <v>2.2493881052584311E-7</v>
      </c>
      <c r="R6" s="13">
        <f>'Prob. at the mean w random data'!E5*'City distance data'!U5</f>
        <v>1.4839069141637122E-10</v>
      </c>
      <c r="S6" s="13">
        <f>'Prob. at the mean w random data'!F5*'City distance data'!V5</f>
        <v>2.5626024765347785E-10</v>
      </c>
      <c r="T6" s="13">
        <f>'Prob. at the mean w random data'!G5*'City distance data'!W5</f>
        <v>1.5384590169102136E-10</v>
      </c>
      <c r="U6" s="14">
        <f>'Prob. at the mean w random data'!H5*'City distance data'!X5</f>
        <v>1.7702808569548292E-17</v>
      </c>
      <c r="V6" s="4"/>
      <c r="W6" s="12">
        <f>'Prob. at the mean w random data'!B5*'Coast distance data'!R5</f>
        <v>-4.9328626569055343E-13</v>
      </c>
      <c r="X6" s="13">
        <f>'Prob. at the mean w random data'!C5*'Coast distance data'!S5</f>
        <v>1.0388860298667195E-8</v>
      </c>
      <c r="Y6" s="13">
        <f>'Prob. at the mean w random data'!D5*'Coast distance data'!T5</f>
        <v>-8.8620625375766976E-8</v>
      </c>
      <c r="Z6" s="13">
        <f>'Prob. at the mean w random data'!E5*'Coast distance data'!U5</f>
        <v>2.4241819946925344E-12</v>
      </c>
      <c r="AA6" s="13">
        <f>'Prob. at the mean w random data'!F5*'Coast distance data'!V5</f>
        <v>8.266573050936146E-11</v>
      </c>
      <c r="AB6" s="13">
        <f>'Prob. at the mean w random data'!G5*'Coast distance data'!W5</f>
        <v>-1.1297978893518369E-10</v>
      </c>
      <c r="AC6" s="14">
        <f>'Prob. at the mean w random data'!H5*'Coast distance data'!X5</f>
        <v>6.1226586468245666E-18</v>
      </c>
      <c r="AD6" s="5"/>
      <c r="AE6" s="19"/>
      <c r="AK6" s="15"/>
      <c r="AL6" s="4"/>
      <c r="AM6" s="12">
        <f>'Prob. at the mean w random data'!B5-'Prob. at the mean w random data'!B21</f>
        <v>-1.8478368693945365E-3</v>
      </c>
      <c r="AN6" s="13">
        <f>'Prob. at the mean w random data'!C5-'Prob. at the mean w random data'!C21</f>
        <v>-0.1261297710003168</v>
      </c>
      <c r="AO6" s="13">
        <f>'Prob. at the mean w random data'!D5-'Prob. at the mean w random data'!D21</f>
        <v>-0.87797496390203389</v>
      </c>
      <c r="AP6" s="13">
        <f>'Prob. at the mean w random data'!E5-'Prob. at the mean w random data'!E21</f>
        <v>-1.2877135002697842E-2</v>
      </c>
      <c r="AQ6" s="13">
        <f>'Prob. at the mean w random data'!F5-'Prob. at the mean w random data'!F21</f>
        <v>-6.5022274801330897E-3</v>
      </c>
      <c r="AR6" s="13">
        <f>'Prob. at the mean w random data'!G5-'Prob. at the mean w random data'!G21</f>
        <v>-1.030743094553482E-2</v>
      </c>
      <c r="AS6" s="14">
        <f>'Prob. at the mean w random data'!H5-'Prob. at the mean w random data'!H21</f>
        <v>-3.8841241220564411E-10</v>
      </c>
      <c r="AT6" s="5"/>
    </row>
    <row r="7" spans="1:48" x14ac:dyDescent="0.2">
      <c r="A7" s="1" t="s">
        <v>1</v>
      </c>
      <c r="B7" s="5">
        <v>-1.7885408490000001</v>
      </c>
      <c r="D7" s="19"/>
      <c r="F7" s="38" t="str">
        <f>'Prob. at the mean w random data'!A6</f>
        <v>Degraded land on mineral soils</v>
      </c>
      <c r="G7" s="13">
        <f>$B99*'Prob. at the mean w random data'!B6*(1-'Prob. at the mean w random data'!B6)</f>
        <v>-1.9822363632515598E-2</v>
      </c>
      <c r="H7" s="13">
        <f>$B99*'Prob. at the mean w random data'!C6*(1-'Prob. at the mean w random data'!C6)</f>
        <v>-3.2223165175466062E-9</v>
      </c>
      <c r="I7" s="13">
        <f>$B99*'Prob. at the mean w random data'!D6*(1-'Prob. at the mean w random data'!D6)</f>
        <v>-0.10949775164692839</v>
      </c>
      <c r="J7" s="13">
        <f>$B99*'Prob. at the mean w random data'!E6*(1-'Prob. at the mean w random data'!E6)</f>
        <v>-0.207584010751895</v>
      </c>
      <c r="K7" s="13">
        <f>$B99*'Prob. at the mean w random data'!F6*(1-'Prob. at the mean w random data'!F6)</f>
        <v>-8.6117649671515667E-2</v>
      </c>
      <c r="L7" s="13">
        <f>$B99*'Prob. at the mean w random data'!G6*(1-'Prob. at the mean w random data'!G6)</f>
        <v>-2.8750224574931583E-2</v>
      </c>
      <c r="M7" s="14">
        <f>$B99*'Prob. at the mean w random data'!H6*(1-'Prob. at the mean w random data'!H6)</f>
        <v>-0.19265181529425346</v>
      </c>
      <c r="N7" s="5"/>
      <c r="O7" s="12">
        <f>'Prob. at the mean w random data'!B6*'City distance data'!R6</f>
        <v>8.3525687525038642E-3</v>
      </c>
      <c r="P7" s="13">
        <f>'Prob. at the mean w random data'!C6*'City distance data'!S6</f>
        <v>9.8872811031675208E-10</v>
      </c>
      <c r="Q7" s="13">
        <f>'Prob. at the mean w random data'!D6*'City distance data'!T6</f>
        <v>2.1062342526830067E-2</v>
      </c>
      <c r="R7" s="13">
        <f>'Prob. at the mean w random data'!E6*'City distance data'!U6</f>
        <v>5.5822348557525277E-2</v>
      </c>
      <c r="S7" s="13">
        <f>'Prob. at the mean w random data'!F6*'City distance data'!V6</f>
        <v>-1.3335163280331411E-2</v>
      </c>
      <c r="T7" s="13">
        <f>'Prob. at the mean w random data'!G6*'City distance data'!W6</f>
        <v>4.4499178967757477E-3</v>
      </c>
      <c r="U7" s="14">
        <f>'Prob. at the mean w random data'!H6*'City distance data'!X6</f>
        <v>9.1569510651854549E-2</v>
      </c>
      <c r="V7" s="4"/>
      <c r="W7" s="12">
        <f>'Prob. at the mean w random data'!B6*'Coast distance data'!R6</f>
        <v>-3.613556214350863E-3</v>
      </c>
      <c r="X7" s="13">
        <f>'Prob. at the mean w random data'!C6*'Coast distance data'!S6</f>
        <v>2.7337578127283043E-10</v>
      </c>
      <c r="Y7" s="13">
        <f>'Prob. at the mean w random data'!D6*'Coast distance data'!T6</f>
        <v>-5.4915288889079178E-2</v>
      </c>
      <c r="Z7" s="13">
        <f>'Prob. at the mean w random data'!E6*'Coast distance data'!U6</f>
        <v>-9.0874846118834507E-2</v>
      </c>
      <c r="AA7" s="13">
        <f>'Prob. at the mean w random data'!F6*'Coast distance data'!V6</f>
        <v>2.1051254063734642E-3</v>
      </c>
      <c r="AB7" s="13">
        <f>'Prob. at the mean w random data'!G6*'Coast distance data'!W6</f>
        <v>-2.0582757130498754E-2</v>
      </c>
      <c r="AC7" s="14">
        <f>'Prob. at the mean w random data'!H6*'Coast distance data'!X6</f>
        <v>5.2593441962055676E-2</v>
      </c>
      <c r="AD7" s="5"/>
      <c r="AE7" s="19"/>
      <c r="AK7" s="15"/>
      <c r="AL7" s="4"/>
      <c r="AM7" s="12">
        <f>'Prob. at the mean w random data'!B6-'Prob. at the mean w random data'!B22</f>
        <v>-3.7014894235593301E-2</v>
      </c>
      <c r="AN7" s="13">
        <f>'Prob. at the mean w random data'!C6-'Prob. at the mean w random data'!C22</f>
        <v>2.9597276471100561E-9</v>
      </c>
      <c r="AO7" s="13">
        <f>'Prob. at the mean w random data'!D6-'Prob. at the mean w random data'!D22</f>
        <v>0.11333532627479601</v>
      </c>
      <c r="AP7" s="13">
        <f>'Prob. at the mean w random data'!E6-'Prob. at the mean w random data'!E22</f>
        <v>9.0526112525279867E-3</v>
      </c>
      <c r="AQ7" s="13">
        <f>'Prob. at the mean w random data'!F6-'Prob. at the mean w random data'!F22</f>
        <v>7.2838092959338407E-2</v>
      </c>
      <c r="AR7" s="13">
        <f>'Prob. at the mean w random data'!G6-'Prob. at the mean w random data'!G22</f>
        <v>4.3534445373530004E-3</v>
      </c>
      <c r="AS7" s="14">
        <f>'Prob. at the mean w random data'!H6-'Prob. at the mean w random data'!H22</f>
        <v>0.15858682741320171</v>
      </c>
      <c r="AT7" s="5"/>
    </row>
    <row r="8" spans="1:48" x14ac:dyDescent="0.2">
      <c r="A8" s="1" t="s">
        <v>71</v>
      </c>
      <c r="B8" s="5">
        <v>-1.630631988</v>
      </c>
      <c r="D8" s="19"/>
      <c r="F8" s="38" t="str">
        <f>'Prob. at the mean w random data'!A7</f>
        <v>Plantation</v>
      </c>
      <c r="G8" s="13">
        <f>$B100*'Prob. at the mean w random data'!B7*(1-'Prob. at the mean w random data'!B7)</f>
        <v>1.8095018957998944E-4</v>
      </c>
      <c r="H8" s="13">
        <f>$B100*'Prob. at the mean w random data'!C7*(1-'Prob. at the mean w random data'!C7)</f>
        <v>3.5198920174870578E-2</v>
      </c>
      <c r="I8" s="13">
        <f>$B100*'Prob. at the mean w random data'!D7*(1-'Prob. at the mean w random data'!D7)</f>
        <v>1.1777564490826228E-2</v>
      </c>
      <c r="J8" s="13">
        <f>$B100*'Prob. at the mean w random data'!E7*(1-'Prob. at the mean w random data'!E7)</f>
        <v>1.6689043795419212E-3</v>
      </c>
      <c r="K8" s="13">
        <f>$B100*'Prob. at the mean w random data'!F7*(1-'Prob. at the mean w random data'!F7)</f>
        <v>5.5810933977171635E-2</v>
      </c>
      <c r="L8" s="13">
        <f>$B100*'Prob. at the mean w random data'!G7*(1-'Prob. at the mean w random data'!G7)</f>
        <v>1.0199666413719796E-3</v>
      </c>
      <c r="M8" s="14">
        <f>$B100*'Prob. at the mean w random data'!H7*(1-'Prob. at the mean w random data'!H7)</f>
        <v>1.3560424581168623E-2</v>
      </c>
      <c r="N8" s="5"/>
      <c r="O8" s="12">
        <f>'Prob. at the mean w random data'!B7*'City distance data'!R7</f>
        <v>6.0747337549530019E-4</v>
      </c>
      <c r="P8" s="13">
        <f>'Prob. at the mean w random data'!C7*'City distance data'!S7</f>
        <v>0.12432315245579062</v>
      </c>
      <c r="Q8" s="13">
        <f>'Prob. at the mean w random data'!D7*'City distance data'!T7</f>
        <v>2.8243973246622891E-2</v>
      </c>
      <c r="R8" s="13">
        <f>'Prob. at the mean w random data'!E7*'City distance data'!U7</f>
        <v>3.1036572309058605E-3</v>
      </c>
      <c r="S8" s="13">
        <f>'Prob. at the mean w random data'!F7*'City distance data'!V7</f>
        <v>0.12728042594963404</v>
      </c>
      <c r="T8" s="13">
        <f>'Prob. at the mean w random data'!G7*'City distance data'!W7</f>
        <v>2.239773973087516E-3</v>
      </c>
      <c r="U8" s="14">
        <f>'Prob. at the mean w random data'!H7*'City distance data'!X7</f>
        <v>4.4989784170023348E-2</v>
      </c>
      <c r="V8" s="4"/>
      <c r="W8" s="12">
        <f>'Prob. at the mean w random data'!B7*'Coast distance data'!R7</f>
        <v>-3.9801747236864021E-4</v>
      </c>
      <c r="X8" s="13">
        <f>'Prob. at the mean w random data'!C7*'Coast distance data'!S7</f>
        <v>-4.4271318446263683E-2</v>
      </c>
      <c r="Y8" s="13">
        <f>'Prob. at the mean w random data'!D7*'Coast distance data'!T7</f>
        <v>-4.1871173170438002E-2</v>
      </c>
      <c r="Z8" s="13">
        <f>'Prob. at the mean w random data'!E7*'Coast distance data'!U7</f>
        <v>-3.2577862901685193E-3</v>
      </c>
      <c r="AA8" s="13">
        <f>'Prob. at the mean w random data'!F7*'Coast distance data'!V7</f>
        <v>-0.1861091126761068</v>
      </c>
      <c r="AB8" s="13">
        <f>'Prob. at the mean w random data'!G7*'Coast distance data'!W7</f>
        <v>-4.6050605958044546E-3</v>
      </c>
      <c r="AC8" s="14">
        <f>'Prob. at the mean w random data'!H7*'Coast distance data'!X7</f>
        <v>-7.0389705994064605E-3</v>
      </c>
      <c r="AD8" s="5"/>
      <c r="AE8" s="19"/>
      <c r="AK8" s="15"/>
      <c r="AL8" s="4"/>
      <c r="AM8" s="12">
        <f>'Prob. at the mean w random data'!B7-'Prob. at the mean w random data'!B23</f>
        <v>-1.5870149702045849E-2</v>
      </c>
      <c r="AN8" s="13">
        <f>'Prob. at the mean w random data'!C7-'Prob. at the mean w random data'!C23</f>
        <v>0.12512476414521309</v>
      </c>
      <c r="AO8" s="13">
        <f>'Prob. at the mean w random data'!D7-'Prob. at the mean w random data'!D23</f>
        <v>3.32007763114094E-2</v>
      </c>
      <c r="AP8" s="13">
        <f>'Prob. at the mean w random data'!E7-'Prob. at the mean w random data'!E23</f>
        <v>-4.5300469344742793E-2</v>
      </c>
      <c r="AQ8" s="13">
        <f>'Prob. at the mean w random data'!F7-'Prob. at the mean w random data'!F23</f>
        <v>-0.28913446158224299</v>
      </c>
      <c r="AR8" s="13">
        <f>'Prob. at the mean w random data'!G7-'Prob. at the mean w random data'!G23</f>
        <v>-2.3049410581785151E-2</v>
      </c>
      <c r="AS8" s="14">
        <f>'Prob. at the mean w random data'!H7-'Prob. at the mean w random data'!H23</f>
        <v>-9.9399546321547821E-2</v>
      </c>
      <c r="AT8" s="5"/>
    </row>
    <row r="9" spans="1:48" x14ac:dyDescent="0.2">
      <c r="A9" s="1" t="s">
        <v>101</v>
      </c>
      <c r="B9" s="5">
        <v>-2.203813324</v>
      </c>
      <c r="D9" s="19"/>
      <c r="F9" s="38" t="str">
        <f>'Prob. at the mean w random data'!A8</f>
        <v>Agriculture</v>
      </c>
      <c r="G9" s="13">
        <f>$B101*'Prob. at the mean w random data'!B8*(1-'Prob. at the mean w random data'!B8)</f>
        <v>9.776178439490352E-3</v>
      </c>
      <c r="H9" s="13">
        <f>$B101*'Prob. at the mean w random data'!C8*(1-'Prob. at the mean w random data'!C8)</f>
        <v>8.5034730633587838E-2</v>
      </c>
      <c r="I9" s="13">
        <f>$B101*'Prob. at the mean w random data'!D8*(1-'Prob. at the mean w random data'!D8)</f>
        <v>8.9951027454392513E-2</v>
      </c>
      <c r="J9" s="13">
        <f>$B101*'Prob. at the mean w random data'!E8*(1-'Prob. at the mean w random data'!E8)</f>
        <v>4.8613512765621911E-2</v>
      </c>
      <c r="K9" s="13">
        <f>$B101*'Prob. at the mean w random data'!F8*(1-'Prob. at the mean w random data'!F8)</f>
        <v>7.3457568545385363E-2</v>
      </c>
      <c r="L9" s="13">
        <f>$B101*'Prob. at the mean w random data'!G8*(1-'Prob. at the mean w random data'!G8)</f>
        <v>2.0899185919521931E-2</v>
      </c>
      <c r="M9" s="14">
        <f>$B101*'Prob. at the mean w random data'!H8*(1-'Prob. at the mean w random data'!H8)</f>
        <v>3.9937135414367109E-2</v>
      </c>
      <c r="N9" s="5"/>
      <c r="O9" s="12">
        <f>'Prob. at the mean w random data'!B8*'City distance data'!R8</f>
        <v>6.8030244880566033E-3</v>
      </c>
      <c r="P9" s="13">
        <f>'Prob. at the mean w random data'!C8*'City distance data'!S8</f>
        <v>4.9210832916725039E-2</v>
      </c>
      <c r="Q9" s="13">
        <f>'Prob. at the mean w random data'!D8*'City distance data'!T8</f>
        <v>1.3306859686246213E-2</v>
      </c>
      <c r="R9" s="13">
        <f>'Prob. at the mean w random data'!E8*'City distance data'!U8</f>
        <v>-1.1125593109223871E-2</v>
      </c>
      <c r="S9" s="13">
        <f>'Prob. at the mean w random data'!F8*'City distance data'!V8</f>
        <v>-7.2472884174725569E-2</v>
      </c>
      <c r="T9" s="13">
        <f>'Prob. at the mean w random data'!G8*'City distance data'!W8</f>
        <v>1.9852429234377763E-4</v>
      </c>
      <c r="U9" s="14">
        <f>'Prob. at the mean w random data'!H8*'City distance data'!X8</f>
        <v>2.4198596449300662E-2</v>
      </c>
      <c r="V9" s="4"/>
      <c r="W9" s="12">
        <f>'Prob. at the mean w random data'!B8*'Coast distance data'!R8</f>
        <v>1.4389755668654435E-2</v>
      </c>
      <c r="X9" s="13">
        <f>'Prob. at the mean w random data'!C8*'Coast distance data'!S8</f>
        <v>0.25756241665507396</v>
      </c>
      <c r="Y9" s="13">
        <f>'Prob. at the mean w random data'!D8*'Coast distance data'!T8</f>
        <v>0.20323103470672571</v>
      </c>
      <c r="Z9" s="13">
        <f>'Prob. at the mean w random data'!E8*'Coast distance data'!U8</f>
        <v>8.9665404838186302E-2</v>
      </c>
      <c r="AA9" s="13">
        <f>'Prob. at the mean w random data'!F8*'Coast distance data'!V8</f>
        <v>0.18864106472517467</v>
      </c>
      <c r="AB9" s="13">
        <f>'Prob. at the mean w random data'!G8*'Coast distance data'!W8</f>
        <v>3.8898247868975763E-2</v>
      </c>
      <c r="AC9" s="14">
        <f>'Prob. at the mean w random data'!H8*'Coast distance data'!X8</f>
        <v>0.109131332746311</v>
      </c>
      <c r="AD9" s="5"/>
      <c r="AE9" s="19"/>
      <c r="AK9" s="15"/>
      <c r="AL9" s="4"/>
      <c r="AM9" s="12">
        <f>'Prob. at the mean w random data'!B8-'Prob. at the mean w random data'!B24</f>
        <v>-5.8494813583190294E-2</v>
      </c>
      <c r="AN9" s="13">
        <f>'Prob. at the mean w random data'!C8-'Prob. at the mean w random data'!C24</f>
        <v>0.2865200886985495</v>
      </c>
      <c r="AO9" s="13">
        <f>'Prob. at the mean w random data'!D8-'Prob. at the mean w random data'!D24</f>
        <v>0.62611782001416616</v>
      </c>
      <c r="AP9" s="13">
        <f>'Prob. at the mean w random data'!E8-'Prob. at the mean w random data'!E24</f>
        <v>-1.9573570530800999E-2</v>
      </c>
      <c r="AQ9" s="13">
        <f>'Prob. at the mean w random data'!F8-'Prob. at the mean w random data'!F24</f>
        <v>0.18418050596632751</v>
      </c>
      <c r="AR9" s="13">
        <f>'Prob. at the mean w random data'!G8-'Prob. at the mean w random data'!G24</f>
        <v>2.1435546333759992E-2</v>
      </c>
      <c r="AS9" s="14">
        <f>'Prob. at the mean w random data'!H8-'Prob. at the mean w random data'!H24</f>
        <v>6.6014215246119501E-2</v>
      </c>
      <c r="AT9" s="5"/>
    </row>
    <row r="10" spans="1:48" x14ac:dyDescent="0.2">
      <c r="A10" s="1" t="s">
        <v>90</v>
      </c>
      <c r="B10" s="5">
        <v>0</v>
      </c>
      <c r="D10" s="19"/>
      <c r="F10" s="38" t="str">
        <f>'Prob. at the mean w random data'!A9</f>
        <v>Clearing (Plantation)</v>
      </c>
      <c r="G10" s="13">
        <f>$B102*'Prob. at the mean w random data'!B9*(1-'Prob. at the mean w random data'!B9)</f>
        <v>2.3548214073187772E-3</v>
      </c>
      <c r="H10" s="13">
        <f>$B102*'Prob. at the mean w random data'!C9*(1-'Prob. at the mean w random data'!C9)</f>
        <v>0.13527527437933898</v>
      </c>
      <c r="I10" s="13">
        <f>$B102*'Prob. at the mean w random data'!D9*(1-'Prob. at the mean w random data'!D9)</f>
        <v>4.390192016436973E-2</v>
      </c>
      <c r="J10" s="13">
        <f>$B102*'Prob. at the mean w random data'!E9*(1-'Prob. at the mean w random data'!E9)</f>
        <v>1.8326750179031076E-3</v>
      </c>
      <c r="K10" s="13">
        <f>$B102*'Prob. at the mean w random data'!F9*(1-'Prob. at the mean w random data'!F9)</f>
        <v>1.3140962347365299E-2</v>
      </c>
      <c r="L10" s="13">
        <f>$B102*'Prob. at the mean w random data'!G9*(1-'Prob. at the mean w random data'!G9)</f>
        <v>1.3507828931890002E-3</v>
      </c>
      <c r="M10" s="14">
        <f>$B102*'Prob. at the mean w random data'!H9*(1-'Prob. at the mean w random data'!H9)</f>
        <v>0.13325347279478153</v>
      </c>
      <c r="N10" s="5"/>
      <c r="O10" s="12">
        <f>'Prob. at the mean w random data'!B9*'City distance data'!R9</f>
        <v>-9.8971384888304668E-4</v>
      </c>
      <c r="P10" s="13">
        <f>'Prob. at the mean w random data'!C9*'City distance data'!S9</f>
        <v>-0.17353415011871925</v>
      </c>
      <c r="Q10" s="13">
        <f>'Prob. at the mean w random data'!D9*'City distance data'!T9</f>
        <v>-4.2763840913139575E-2</v>
      </c>
      <c r="R10" s="13">
        <f>'Prob. at the mean w random data'!E9*'City distance data'!U9</f>
        <v>-1.9696249357778394E-3</v>
      </c>
      <c r="S10" s="13">
        <f>'Prob. at the mean w random data'!F9*'City distance data'!V9</f>
        <v>-1.9998498773827783E-2</v>
      </c>
      <c r="T10" s="13">
        <f>'Prob. at the mean w random data'!G9*'City distance data'!W9</f>
        <v>-1.251204325030731E-3</v>
      </c>
      <c r="U10" s="14">
        <f>'Prob. at the mean w random data'!H9*'City distance data'!X9</f>
        <v>-0.15936566184914283</v>
      </c>
      <c r="V10" s="4"/>
      <c r="W10" s="12">
        <f>'Prob. at the mean w random data'!B9*'Coast distance data'!R9</f>
        <v>-3.0103233578794093E-3</v>
      </c>
      <c r="X10" s="13">
        <f>'Prob. at the mean w random data'!C9*'Coast distance data'!S9</f>
        <v>-0.21329096169835665</v>
      </c>
      <c r="Y10" s="13">
        <f>'Prob. at the mean w random data'!D9*'Coast distance data'!T9</f>
        <v>-8.5703787642917445E-2</v>
      </c>
      <c r="Z10" s="13">
        <f>'Prob. at the mean w random data'!E9*'Coast distance data'!U9</f>
        <v>-2.1337731806937753E-3</v>
      </c>
      <c r="AA10" s="13">
        <f>'Prob. at the mean w random data'!F9*'Coast distance data'!V9</f>
        <v>-1.1942778580668329E-2</v>
      </c>
      <c r="AB10" s="13">
        <f>'Prob. at the mean w random data'!G9*'Coast distance data'!W9</f>
        <v>-3.0697158205413616E-3</v>
      </c>
      <c r="AC10" s="14">
        <f>'Prob. at the mean w random data'!H9*'Coast distance data'!X9</f>
        <v>-0.16227624809040495</v>
      </c>
      <c r="AD10" s="5"/>
      <c r="AE10" s="19"/>
      <c r="AK10" s="15"/>
      <c r="AL10" s="4"/>
      <c r="AM10" s="12">
        <f>'Prob. at the mean w random data'!B9-'Prob. at the mean w random data'!B25</f>
        <v>-4.0321056342259451E-2</v>
      </c>
      <c r="AN10" s="13">
        <f>'Prob. at the mean w random data'!C9-'Prob. at the mean w random data'!C25</f>
        <v>0.43605228999795975</v>
      </c>
      <c r="AO10" s="13">
        <f>'Prob. at the mean w random data'!D9-'Prob. at the mean w random data'!D25</f>
        <v>7.3154572084479008E-2</v>
      </c>
      <c r="AP10" s="13">
        <f>'Prob. at the mean w random data'!E9-'Prob. at the mean w random data'!E25</f>
        <v>-8.4061123934564899E-3</v>
      </c>
      <c r="AQ10" s="13">
        <f>'Prob. at the mean w random data'!F9-'Prob. at the mean w random data'!F25</f>
        <v>7.4467158099786011E-3</v>
      </c>
      <c r="AR10" s="13">
        <f>'Prob. at the mean w random data'!G9-'Prob. at the mean w random data'!G25</f>
        <v>-4.9513927324718494E-3</v>
      </c>
      <c r="AS10" s="14">
        <f>'Prob. at the mean w random data'!H9-'Prob. at the mean w random data'!H25</f>
        <v>-0.13556263844726202</v>
      </c>
      <c r="AT10" s="5"/>
    </row>
    <row r="11" spans="1:48" x14ac:dyDescent="0.2">
      <c r="A11" s="1" t="s">
        <v>2</v>
      </c>
      <c r="B11" s="5">
        <v>1.0144266639999999</v>
      </c>
      <c r="D11" s="19"/>
      <c r="F11" s="38"/>
      <c r="G11" s="13"/>
      <c r="H11" s="13"/>
      <c r="I11" s="13"/>
      <c r="J11" s="13"/>
      <c r="K11" s="13"/>
      <c r="L11" s="13"/>
      <c r="M11" s="14"/>
      <c r="N11" s="5"/>
      <c r="O11" s="12"/>
      <c r="P11" s="13"/>
      <c r="Q11" s="13"/>
      <c r="R11" s="13"/>
      <c r="S11" s="13"/>
      <c r="T11" s="13"/>
      <c r="U11" s="14"/>
      <c r="V11" s="4"/>
      <c r="W11" s="12"/>
      <c r="X11" s="13"/>
      <c r="Y11" s="13"/>
      <c r="Z11" s="13"/>
      <c r="AA11" s="13"/>
      <c r="AC11" s="15"/>
      <c r="AD11" s="5"/>
      <c r="AE11" s="19"/>
      <c r="AK11" s="15"/>
      <c r="AL11" s="4"/>
      <c r="AM11" s="12"/>
      <c r="AN11" s="13"/>
      <c r="AO11" s="13"/>
      <c r="AP11" s="13"/>
      <c r="AQ11" s="13"/>
      <c r="AR11" s="13"/>
      <c r="AS11" s="14"/>
      <c r="AT11" s="5"/>
    </row>
    <row r="12" spans="1:48" x14ac:dyDescent="0.2">
      <c r="A12" s="1" t="s">
        <v>51</v>
      </c>
      <c r="B12" s="5">
        <v>1.089255168</v>
      </c>
      <c r="D12" s="25" t="s">
        <v>95</v>
      </c>
      <c r="E12" s="39" t="str">
        <f>'Prob. at the mean w random data'!J11</f>
        <v>Unrestricted</v>
      </c>
      <c r="F12" s="40" t="str">
        <f>'Prob. at the mean w random data'!A11</f>
        <v>Forest on mineral soils</v>
      </c>
      <c r="G12" s="27">
        <f>$B96*'Prob. at the mean w random data'!B11*(1-'Prob. at the mean w random data'!B11)</f>
        <v>0.46159498059398657</v>
      </c>
      <c r="H12" s="27">
        <f>$B96*'Prob. at the mean w random data'!C11*(1-'Prob. at the mean w random data'!C11)</f>
        <v>1.1548117786070793E-8</v>
      </c>
      <c r="I12" s="27">
        <f>$B96*'Prob. at the mean w random data'!D11*(1-'Prob. at the mean w random data'!D11)</f>
        <v>9.2873879953545416E-2</v>
      </c>
      <c r="J12" s="27">
        <f>$B96*'Prob. at the mean w random data'!E11*(1-'Prob. at the mean w random data'!E11)</f>
        <v>1.4495601165394105</v>
      </c>
      <c r="K12" s="27">
        <f>$B96*'Prob. at the mean w random data'!F11*(1-'Prob. at the mean w random data'!F11)</f>
        <v>0.25519248216997797</v>
      </c>
      <c r="L12" s="27">
        <f>$B96*'Prob. at the mean w random data'!G11*(1-'Prob. at the mean w random data'!G11)</f>
        <v>0.2410816339060943</v>
      </c>
      <c r="M12" s="28">
        <f>$B96*'Prob. at the mean w random data'!H11*(1-'Prob. at the mean w random data'!H11)</f>
        <v>0.26626635223558676</v>
      </c>
      <c r="N12" s="5"/>
      <c r="O12" s="26">
        <f>'Prob. at the mean w random data'!B11*'City distance data'!R11</f>
        <v>-1.3804577377233101E-2</v>
      </c>
      <c r="P12" s="27">
        <f>'Prob. at the mean w random data'!C11*'City distance data'!S11</f>
        <v>-9.3051893051921403E-10</v>
      </c>
      <c r="Q12" s="27">
        <f>'Prob. at the mean w random data'!D11*'City distance data'!T11</f>
        <v>-8.2861237809653734E-3</v>
      </c>
      <c r="R12" s="27">
        <f>'Prob. at the mean w random data'!E11*'City distance data'!U11</f>
        <v>-5.4884792199262671E-2</v>
      </c>
      <c r="S12" s="27">
        <f>'Prob. at the mean w random data'!F11*'City distance data'!V11</f>
        <v>-1.5855618155762249E-2</v>
      </c>
      <c r="T12" s="27">
        <f>'Prob. at the mean w random data'!G11*'City distance data'!W11</f>
        <v>-6.4174007526789272E-3</v>
      </c>
      <c r="U12" s="28">
        <f>'Prob. at the mean w random data'!H11*'City distance data'!X11</f>
        <v>-4.1092725474872679E-3</v>
      </c>
      <c r="V12" s="4"/>
      <c r="W12" s="26">
        <f>'Prob. at the mean w random data'!B11*'Coast distance data'!R11</f>
        <v>-6.8925949740579273E-3</v>
      </c>
      <c r="X12" s="27">
        <f>'Prob. at the mean w random data'!C11*'Coast distance data'!S11</f>
        <v>9.1544711963475599E-10</v>
      </c>
      <c r="Y12" s="27">
        <f>'Prob. at the mean w random data'!D11*'Coast distance data'!T11</f>
        <v>3.0787362778757232E-4</v>
      </c>
      <c r="Z12" s="27">
        <f>'Prob. at the mean w random data'!E11*'Coast distance data'!U11</f>
        <v>6.9727290897295584E-3</v>
      </c>
      <c r="AA12" s="27">
        <f>'Prob. at the mean w random data'!F11*'Coast distance data'!V11</f>
        <v>7.6352005228442149E-3</v>
      </c>
      <c r="AB12" s="27">
        <f>'Prob. at the mean w random data'!G11*'Coast distance data'!W11</f>
        <v>-1.1642345220654195E-2</v>
      </c>
      <c r="AC12" s="28">
        <f>'Prob. at the mean w random data'!H11*'Coast distance data'!X11</f>
        <v>8.8387781784612738E-3</v>
      </c>
      <c r="AD12" s="5"/>
      <c r="AE12" s="19"/>
      <c r="AK12" s="15"/>
      <c r="AL12" s="4"/>
      <c r="AM12" s="26">
        <f>'Prob. at the mean w random data'!B11-'Prob. at the mean w random data'!B19</f>
        <v>0.16469062830909498</v>
      </c>
      <c r="AN12" s="27">
        <f>'Prob. at the mean w random data'!C11-'Prob. at the mean w random data'!C19</f>
        <v>9.378594651638468E-10</v>
      </c>
      <c r="AO12" s="27">
        <f>'Prob. at the mean w random data'!D11-'Prob. at the mean w random data'!D19</f>
        <v>7.1574995643440605E-3</v>
      </c>
      <c r="AP12" s="27">
        <f>'Prob. at the mean w random data'!E11-'Prob. at the mean w random data'!E19</f>
        <v>0.11456386847698902</v>
      </c>
      <c r="AQ12" s="27">
        <f>'Prob. at the mean w random data'!F11-'Prob. at the mean w random data'!F19</f>
        <v>2.0872468008339508E-2</v>
      </c>
      <c r="AR12" s="27">
        <f>'Prob. at the mean w random data'!G11-'Prob. at the mean w random data'!G19</f>
        <v>1.6911465701189399E-2</v>
      </c>
      <c r="AS12" s="28">
        <f>'Prob. at the mean w random data'!H11-'Prob. at the mean w random data'!H19</f>
        <v>2.2010277237541471E-2</v>
      </c>
      <c r="AT12" s="5"/>
      <c r="AU12" s="4" t="s">
        <v>20</v>
      </c>
      <c r="AV12" s="1" t="str">
        <f>E12</f>
        <v>Unrestricted</v>
      </c>
    </row>
    <row r="13" spans="1:48" x14ac:dyDescent="0.2">
      <c r="A13" s="1" t="s">
        <v>36</v>
      </c>
      <c r="B13" s="5">
        <v>0.44593993300000001</v>
      </c>
      <c r="D13" s="25" t="s">
        <v>21</v>
      </c>
      <c r="E13" s="39" t="str">
        <f>'Prob. at the mean w random data'!J12</f>
        <v>Avg.</v>
      </c>
      <c r="F13" s="40" t="str">
        <f>'Prob. at the mean w random data'!A12</f>
        <v>Forest on peat soils</v>
      </c>
      <c r="G13" s="27">
        <f>$B97*'Prob. at the mean w random data'!B12*(1-'Prob. at the mean w random data'!B12)</f>
        <v>9.8443834503412651E-4</v>
      </c>
      <c r="H13" s="27">
        <f>$B97*'Prob. at the mean w random data'!C12*(1-'Prob. at the mean w random data'!C12)</f>
        <v>0.71782612934123446</v>
      </c>
      <c r="I13" s="27">
        <f>$B97*'Prob. at the mean w random data'!D12*(1-'Prob. at the mean w random data'!D12)</f>
        <v>6.060087904670191E-2</v>
      </c>
      <c r="J13" s="27">
        <f>$B97*'Prob. at the mean w random data'!E12*(1-'Prob. at the mean w random data'!E12)</f>
        <v>1.0043365661746118E-2</v>
      </c>
      <c r="K13" s="27">
        <f>$B97*'Prob. at the mean w random data'!F12*(1-'Prob. at the mean w random data'!F12)</f>
        <v>6.5867638933107655E-3</v>
      </c>
      <c r="L13" s="27">
        <f>$B97*'Prob. at the mean w random data'!G12*(1-'Prob. at the mean w random data'!G12)</f>
        <v>2.0270086022973529E-3</v>
      </c>
      <c r="M13" s="28">
        <f>$B97*'Prob. at the mean w random data'!H12*(1-'Prob. at the mean w random data'!H12)</f>
        <v>1.6954481471583557E-2</v>
      </c>
      <c r="N13" s="5"/>
      <c r="O13" s="26">
        <f>'Prob. at the mean w random data'!B12*'City distance data'!R12</f>
        <v>3.2244442077089417E-4</v>
      </c>
      <c r="P13" s="27">
        <f>'Prob. at the mean w random data'!C12*'City distance data'!S12</f>
        <v>6.0435114487248941E-2</v>
      </c>
      <c r="Q13" s="27">
        <f>'Prob. at the mean w random data'!D12*'City distance data'!T12</f>
        <v>1.4361130939585234E-4</v>
      </c>
      <c r="R13" s="27">
        <f>'Prob. at the mean w random data'!E12*'City distance data'!U12</f>
        <v>2.137806521624196E-3</v>
      </c>
      <c r="S13" s="27">
        <f>'Prob. at the mean w random data'!F12*'City distance data'!V12</f>
        <v>6.9884144419276142E-4</v>
      </c>
      <c r="T13" s="27">
        <f>'Prob. at the mean w random data'!G12*'City distance data'!W12</f>
        <v>4.7682351628338342E-4</v>
      </c>
      <c r="U13" s="28">
        <f>'Prob. at the mean w random data'!H12*'City distance data'!X12</f>
        <v>4.7058282221312626E-3</v>
      </c>
      <c r="V13" s="4"/>
      <c r="W13" s="26">
        <f>'Prob. at the mean w random data'!B12*'Coast distance data'!R12</f>
        <v>-4.4300127155064059E-4</v>
      </c>
      <c r="X13" s="27">
        <f>'Prob. at the mean w random data'!C12*'Coast distance data'!S12</f>
        <v>-0.28890789130273825</v>
      </c>
      <c r="Y13" s="27">
        <f>'Prob. at the mean w random data'!D12*'Coast distance data'!T12</f>
        <v>-2.6921605435787345E-2</v>
      </c>
      <c r="Z13" s="27">
        <f>'Prob. at the mean w random data'!E12*'Coast distance data'!U12</f>
        <v>-4.3556874786794516E-3</v>
      </c>
      <c r="AA13" s="27">
        <f>'Prob. at the mean w random data'!F12*'Coast distance data'!V12</f>
        <v>-2.2346784319094985E-3</v>
      </c>
      <c r="AB13" s="27">
        <f>'Prob. at the mean w random data'!G12*'Coast distance data'!W12</f>
        <v>-1.2649187237350364E-3</v>
      </c>
      <c r="AC13" s="28">
        <f>'Prob. at the mean w random data'!H12*'Coast distance data'!X12</f>
        <v>-5.5706393448850065E-3</v>
      </c>
      <c r="AD13" s="5"/>
      <c r="AE13" s="19"/>
      <c r="AK13" s="15"/>
      <c r="AL13" s="4"/>
      <c r="AM13" s="26">
        <f>'Prob. at the mean w random data'!B12-'Prob. at the mean w random data'!B20</f>
        <v>-3.7805456598227179E-3</v>
      </c>
      <c r="AN13" s="27">
        <f>'Prob. at the mean w random data'!C12-'Prob. at the mean w random data'!C20</f>
        <v>-9.9253478516705074E-2</v>
      </c>
      <c r="AO13" s="27">
        <f>'Prob. at the mean w random data'!D12-'Prob. at the mean w random data'!D20</f>
        <v>-2.0167498172275498E-2</v>
      </c>
      <c r="AP13" s="27">
        <f>'Prob. at the mean w random data'!E12-'Prob. at the mean w random data'!E20</f>
        <v>-8.6163425417672291E-3</v>
      </c>
      <c r="AQ13" s="27">
        <f>'Prob. at the mean w random data'!F12-'Prob. at the mean w random data'!F20</f>
        <v>-8.3576922087987005E-4</v>
      </c>
      <c r="AR13" s="27">
        <f>'Prob. at the mean w random data'!G12-'Prob. at the mean w random data'!G20</f>
        <v>-1.5679945476031231E-3</v>
      </c>
      <c r="AS13" s="28">
        <f>'Prob. at the mean w random data'!H12-'Prob. at the mean w random data'!H20</f>
        <v>-1.4094009383269299E-3</v>
      </c>
      <c r="AT13" s="5"/>
      <c r="AU13" s="4" t="s">
        <v>21</v>
      </c>
      <c r="AV13" s="1" t="str">
        <f>E13</f>
        <v>Avg.</v>
      </c>
    </row>
    <row r="14" spans="1:48" x14ac:dyDescent="0.2">
      <c r="A14" s="1" t="s">
        <v>3</v>
      </c>
      <c r="B14" s="5">
        <v>0.80163680999999998</v>
      </c>
      <c r="D14" s="29"/>
      <c r="E14" s="39"/>
      <c r="F14" s="40" t="str">
        <f>'Prob. at the mean w random data'!A13</f>
        <v>Degraded land on peat soils</v>
      </c>
      <c r="G14" s="27">
        <f>$B98*'Prob. at the mean w random data'!B13*(1-'Prob. at the mean w random data'!B13)</f>
        <v>6.7491406148247025E-4</v>
      </c>
      <c r="H14" s="27">
        <f>$B98*'Prob. at the mean w random data'!C13*(1-'Prob. at the mean w random data'!C13)</f>
        <v>0.39609394115947349</v>
      </c>
      <c r="I14" s="27">
        <f>$B98*'Prob. at the mean w random data'!D13*(1-'Prob. at the mean w random data'!D13)</f>
        <v>0.25227409340503276</v>
      </c>
      <c r="J14" s="27">
        <f>$B98*'Prob. at the mean w random data'!E13*(1-'Prob. at the mean w random data'!E13)</f>
        <v>1.6458780359211233E-2</v>
      </c>
      <c r="K14" s="27">
        <f>$B98*'Prob. at the mean w random data'!F13*(1-'Prob. at the mean w random data'!F13)</f>
        <v>2.1595790207401117E-2</v>
      </c>
      <c r="L14" s="27">
        <f>$B98*'Prob. at the mean w random data'!G13*(1-'Prob. at the mean w random data'!G13)</f>
        <v>1.4170728754581958E-2</v>
      </c>
      <c r="M14" s="28">
        <f>$B98*'Prob. at the mean w random data'!H13*(1-'Prob. at the mean w random data'!H13)</f>
        <v>1.4417471322883298E-9</v>
      </c>
      <c r="N14" s="5"/>
      <c r="O14" s="26">
        <f>'Prob. at the mean w random data'!B13*'City distance data'!R13</f>
        <v>3.1103878364935355E-4</v>
      </c>
      <c r="P14" s="27">
        <f>'Prob. at the mean w random data'!C13*'City distance data'!S13</f>
        <v>3.7272605213731526E-2</v>
      </c>
      <c r="Q14" s="27">
        <f>'Prob. at the mean w random data'!D13*'City distance data'!T13</f>
        <v>7.1814562165416082E-2</v>
      </c>
      <c r="R14" s="27">
        <f>'Prob. at the mean w random data'!E13*'City distance data'!U13</f>
        <v>5.1355654901881122E-3</v>
      </c>
      <c r="S14" s="27">
        <f>'Prob. at the mean w random data'!F13*'City distance data'!V13</f>
        <v>3.7204759348983666E-3</v>
      </c>
      <c r="T14" s="27">
        <f>'Prob. at the mean w random data'!G13*'City distance data'!W13</f>
        <v>4.8450826107432482E-3</v>
      </c>
      <c r="U14" s="28">
        <f>'Prob. at the mean w random data'!H13*'City distance data'!X13</f>
        <v>5.6718001639705746E-10</v>
      </c>
      <c r="V14" s="4"/>
      <c r="W14" s="26">
        <f>'Prob. at the mean w random data'!B13*'Coast distance data'!R13</f>
        <v>-1.4055900642694899E-5</v>
      </c>
      <c r="X14" s="27">
        <f>'Prob. at the mean w random data'!C13*'Coast distance data'!S13</f>
        <v>0.18666003487229707</v>
      </c>
      <c r="Y14" s="27">
        <f>'Prob. at the mean w random data'!D13*'Coast distance data'!T13</f>
        <v>-3.4601487837913787E-3</v>
      </c>
      <c r="Z14" s="27">
        <f>'Prob. at the mean w random data'!E13*'Coast distance data'!U13</f>
        <v>3.6842172996857478E-5</v>
      </c>
      <c r="AA14" s="27">
        <f>'Prob. at the mean w random data'!F13*'Coast distance data'!V13</f>
        <v>2.7230875044389796E-3</v>
      </c>
      <c r="AB14" s="27">
        <f>'Prob. at the mean w random data'!G13*'Coast distance data'!W13</f>
        <v>-3.5400731117526227E-3</v>
      </c>
      <c r="AC14" s="28">
        <f>'Prob. at the mean w random data'!H13*'Coast distance data'!X13</f>
        <v>2.0237609455379373E-10</v>
      </c>
      <c r="AD14" s="5"/>
      <c r="AE14" s="19"/>
      <c r="AK14" s="15"/>
      <c r="AL14" s="4"/>
      <c r="AM14" s="26">
        <f>'Prob. at the mean w random data'!B13-'Prob. at the mean w random data'!B21</f>
        <v>-1.558455478225358E-3</v>
      </c>
      <c r="AN14" s="27">
        <f>'Prob. at the mean w random data'!C13-'Prob. at the mean w random data'!C21</f>
        <v>9.0644428385955989E-2</v>
      </c>
      <c r="AO14" s="27">
        <f>'Prob. at the mean w random data'!D13-'Prob. at the mean w random data'!D21</f>
        <v>-1.3264635510530365E-3</v>
      </c>
      <c r="AP14" s="27">
        <f>'Prob. at the mean w random data'!E13-'Prob. at the mean w random data'!E21</f>
        <v>-5.7716954452991407E-3</v>
      </c>
      <c r="AQ14" s="27">
        <f>'Prob. at the mean w random data'!F13-'Prob. at the mean w random data'!F21</f>
        <v>2.8419857247326897E-3</v>
      </c>
      <c r="AR14" s="27">
        <f>'Prob. at the mean w random data'!G13-'Prob. at the mean w random data'!G21</f>
        <v>-4.1958865743314498E-3</v>
      </c>
      <c r="AS14" s="28">
        <f>'Prob. at the mean w random data'!H13-'Prob. at the mean w random data'!H21</f>
        <v>2.2958339413890899E-10</v>
      </c>
      <c r="AT14" s="5"/>
    </row>
    <row r="15" spans="1:48" x14ac:dyDescent="0.2">
      <c r="A15" s="1" t="s">
        <v>72</v>
      </c>
      <c r="B15" s="5">
        <v>0.28950638699999998</v>
      </c>
      <c r="D15" s="29"/>
      <c r="E15" s="39"/>
      <c r="F15" s="40" t="str">
        <f>'Prob. at the mean w random data'!A14</f>
        <v>Degraded land on mineral soils</v>
      </c>
      <c r="G15" s="27">
        <f>$B99*'Prob. at the mean w random data'!B14*(1-'Prob. at the mean w random data'!B14)</f>
        <v>-1.5355026420331493E-2</v>
      </c>
      <c r="H15" s="27">
        <f>$B99*'Prob. at the mean w random data'!C14*(1-'Prob. at the mean w random data'!C14)</f>
        <v>-4.0561043951841912E-10</v>
      </c>
      <c r="I15" s="27">
        <f>$B99*'Prob. at the mean w random data'!D14*(1-'Prob. at the mean w random data'!D14)</f>
        <v>-1.0521071470752505E-2</v>
      </c>
      <c r="J15" s="27">
        <f>$B99*'Prob. at the mean w random data'!E14*(1-'Prob. at the mean w random data'!E14)</f>
        <v>-0.23056378924446119</v>
      </c>
      <c r="K15" s="27">
        <f>$B99*'Prob. at the mean w random data'!F14*(1-'Prob. at the mean w random data'!F14)</f>
        <v>-4.3886045014553919E-2</v>
      </c>
      <c r="L15" s="27">
        <f>$B99*'Prob. at the mean w random data'!G14*(1-'Prob. at the mean w random data'!G14)</f>
        <v>-2.4554125737246038E-2</v>
      </c>
      <c r="M15" s="28">
        <f>$B99*'Prob. at the mean w random data'!H14*(1-'Prob. at the mean w random data'!H14)</f>
        <v>-0.18600452500443967</v>
      </c>
      <c r="N15" s="5"/>
      <c r="O15" s="26">
        <f>'Prob. at the mean w random data'!B14*'City distance data'!R14</f>
        <v>6.4578375212770295E-3</v>
      </c>
      <c r="P15" s="27">
        <f>'Prob. at the mean w random data'!C14*'City distance data'!S14</f>
        <v>-1.8355074602950784E-10</v>
      </c>
      <c r="Q15" s="27">
        <f>'Prob. at the mean w random data'!D14*'City distance data'!T14</f>
        <v>-5.7288289980509215E-3</v>
      </c>
      <c r="R15" s="27">
        <f>'Prob. at the mean w random data'!E14*'City distance data'!U14</f>
        <v>5.3173766541167039E-2</v>
      </c>
      <c r="S15" s="27">
        <f>'Prob. at the mean w random data'!F14*'City distance data'!V14</f>
        <v>-1.0805096406924971E-2</v>
      </c>
      <c r="T15" s="27">
        <f>'Prob. at the mean w random data'!G14*'City distance data'!W14</f>
        <v>3.610371672699255E-3</v>
      </c>
      <c r="U15" s="28">
        <f>'Prob. at the mean w random data'!H14*'City distance data'!X14</f>
        <v>6.3875676133738207E-2</v>
      </c>
      <c r="V15" s="4"/>
      <c r="W15" s="26">
        <f>'Prob. at the mean w random data'!B14*'Coast distance data'!R14</f>
        <v>-2.7782737889412482E-3</v>
      </c>
      <c r="X15" s="27">
        <f>'Prob. at the mean w random data'!C14*'Coast distance data'!S14</f>
        <v>2.8192372456998224E-10</v>
      </c>
      <c r="Y15" s="27">
        <f>'Prob. at the mean w random data'!D14*'Coast distance data'!T14</f>
        <v>-1.43909938054678E-3</v>
      </c>
      <c r="Z15" s="27">
        <f>'Prob. at the mean w random data'!E14*'Coast distance data'!U14</f>
        <v>-8.8271872675148938E-2</v>
      </c>
      <c r="AA15" s="27">
        <f>'Prob. at the mean w random data'!F14*'Coast distance data'!V14</f>
        <v>6.8025138831450845E-3</v>
      </c>
      <c r="AB15" s="27">
        <f>'Prob. at the mean w random data'!G14*'Coast distance data'!W14</f>
        <v>-1.7303497599692786E-2</v>
      </c>
      <c r="AC15" s="28">
        <f>'Prob. at the mean w random data'!H14*'Coast distance data'!X14</f>
        <v>4.4311205912362213E-2</v>
      </c>
      <c r="AD15" s="5"/>
      <c r="AE15" s="19"/>
      <c r="AK15" s="15"/>
      <c r="AL15" s="4"/>
      <c r="AM15" s="26">
        <f>'Prob. at the mean w random data'!B14-'Prob. at the mean w random data'!B22</f>
        <v>-4.1456304588274998E-2</v>
      </c>
      <c r="AN15" s="27">
        <f>'Prob. at the mean w random data'!C14-'Prob. at the mean w random data'!C22</f>
        <v>2.55621867860111E-10</v>
      </c>
      <c r="AO15" s="27">
        <f>'Prob. at the mean w random data'!D14-'Prob. at the mean w random data'!D22</f>
        <v>4.1703639692553104E-3</v>
      </c>
      <c r="AP15" s="27">
        <f>'Prob. at the mean w random data'!E14-'Prob. at the mean w random data'!E22</f>
        <v>-4.687327576184197E-2</v>
      </c>
      <c r="AQ15" s="27">
        <f>'Prob. at the mean w random data'!F14-'Prob. at the mean w random data'!F22</f>
        <v>2.5966050305725099E-2</v>
      </c>
      <c r="AR15" s="27">
        <f>'Prob. at the mean w random data'!G14-'Prob. at the mean w random data'!G22</f>
        <v>1.0159424390180152E-4</v>
      </c>
      <c r="AS15" s="28">
        <f>'Prob. at the mean w random data'!H14-'Prob. at the mean w random data'!H22</f>
        <v>0.14636897634279669</v>
      </c>
      <c r="AT15" s="5"/>
    </row>
    <row r="16" spans="1:48" x14ac:dyDescent="0.2">
      <c r="A16" s="1" t="s">
        <v>102</v>
      </c>
      <c r="B16" s="5">
        <v>-0.21107292699999999</v>
      </c>
      <c r="D16" s="29"/>
      <c r="E16" s="39"/>
      <c r="F16" s="40" t="str">
        <f>'Prob. at the mean w random data'!A15</f>
        <v>Plantation</v>
      </c>
      <c r="G16" s="27">
        <f>$B100*'Prob. at the mean w random data'!B15*(1-'Prob. at the mean w random data'!B15)</f>
        <v>3.6679979981347176E-4</v>
      </c>
      <c r="H16" s="27">
        <f>$B100*'Prob. at the mean w random data'!C15*(1-'Prob. at the mean w random data'!C15)</f>
        <v>1.3415211324542153E-2</v>
      </c>
      <c r="I16" s="27">
        <f>$B100*'Prob. at the mean w random data'!D15*(1-'Prob. at the mean w random data'!D15)</f>
        <v>2.7638297812370071E-3</v>
      </c>
      <c r="J16" s="27">
        <f>$B100*'Prob. at the mean w random data'!E15*(1-'Prob. at the mean w random data'!E15)</f>
        <v>4.01011723057711E-3</v>
      </c>
      <c r="K16" s="27">
        <f>$B100*'Prob. at the mean w random data'!F15*(1-'Prob. at the mean w random data'!F15)</f>
        <v>4.0712564597635691E-2</v>
      </c>
      <c r="L16" s="27">
        <f>$B100*'Prob. at the mean w random data'!G15*(1-'Prob. at the mean w random data'!G15)</f>
        <v>2.269293388620015E-3</v>
      </c>
      <c r="M16" s="28">
        <f>$B100*'Prob. at the mean w random data'!H15*(1-'Prob. at the mean w random data'!H15)</f>
        <v>3.0554457225128451E-2</v>
      </c>
      <c r="N16" s="5"/>
      <c r="O16" s="26">
        <f>'Prob. at the mean w random data'!B15*'City distance data'!R15</f>
        <v>1.234140155499321E-3</v>
      </c>
      <c r="P16" s="27">
        <f>'Prob. at the mean w random data'!C15*'City distance data'!S15</f>
        <v>-7.0520679288826466E-3</v>
      </c>
      <c r="Q16" s="27">
        <f>'Prob. at the mean w random data'!D15*'City distance data'!T15</f>
        <v>-2.4553612018364118E-3</v>
      </c>
      <c r="R16" s="27">
        <f>'Prob. at the mean w random data'!E15*'City distance data'!U15</f>
        <v>7.5784449745476884E-3</v>
      </c>
      <c r="S16" s="27">
        <f>'Prob. at the mean w random data'!F15*'City distance data'!V15</f>
        <v>8.5796948201354972E-2</v>
      </c>
      <c r="T16" s="27">
        <f>'Prob. at the mean w random data'!G15*'City distance data'!W15</f>
        <v>4.9401715423903056E-3</v>
      </c>
      <c r="U16" s="28">
        <f>'Prob. at the mean w random data'!H15*'City distance data'!X15</f>
        <v>9.7136874276706461E-2</v>
      </c>
      <c r="V16" s="4"/>
      <c r="W16" s="26">
        <f>'Prob. at the mean w random data'!B15*'Coast distance data'!R15</f>
        <v>-8.0658674382774851E-4</v>
      </c>
      <c r="X16" s="27">
        <f>'Prob. at the mean w random data'!C15*'Coast distance data'!S15</f>
        <v>2.4090116089808596E-2</v>
      </c>
      <c r="Y16" s="27">
        <f>'Prob. at the mean w random data'!D15*'Coast distance data'!T15</f>
        <v>-5.6087195830525922E-3</v>
      </c>
      <c r="Z16" s="27">
        <f>'Prob. at the mean w random data'!E15*'Coast distance data'!U15</f>
        <v>-8.0241827059647844E-3</v>
      </c>
      <c r="AA16" s="27">
        <f>'Prob. at the mean w random data'!F15*'Coast distance data'!V15</f>
        <v>-0.13544520377886371</v>
      </c>
      <c r="AB16" s="27">
        <f>'Prob. at the mean w random data'!G15*'Coast distance data'!W15</f>
        <v>-1.0221209106201267E-2</v>
      </c>
      <c r="AC16" s="28">
        <f>'Prob. at the mean w random data'!H15*'Coast distance data'!X15</f>
        <v>-2.1342392281916336E-2</v>
      </c>
      <c r="AD16" s="5"/>
      <c r="AE16" s="19"/>
      <c r="AK16" s="15"/>
      <c r="AL16" s="4"/>
      <c r="AM16" s="26">
        <f>'Prob. at the mean w random data'!B15-'Prob. at the mean w random data'!B23</f>
        <v>-1.5075206423917501E-2</v>
      </c>
      <c r="AN16" s="27">
        <f>'Prob. at the mean w random data'!C15-'Prob. at the mean w random data'!C23</f>
        <v>1.9910514224247972E-3</v>
      </c>
      <c r="AO16" s="27">
        <f>'Prob. at the mean w random data'!D15-'Prob. at the mean w random data'!D23</f>
        <v>-7.9384219041301E-3</v>
      </c>
      <c r="AP16" s="27">
        <f>'Prob. at the mean w random data'!E15-'Prob. at the mean w random data'!E23</f>
        <v>-3.5057871740868496E-2</v>
      </c>
      <c r="AQ16" s="27">
        <f>'Prob. at the mean w random data'!F15-'Prob. at the mean w random data'!F23</f>
        <v>-0.12176517073859505</v>
      </c>
      <c r="AR16" s="27">
        <f>'Prob. at the mean w random data'!G15-'Prob. at the mean w random data'!G23</f>
        <v>-1.7641586840629782E-2</v>
      </c>
      <c r="AS16" s="28">
        <f>'Prob. at the mean w random data'!H15-'Prob. at the mean w random data'!H23</f>
        <v>-6.9220096748110194E-3</v>
      </c>
      <c r="AT16" s="5"/>
    </row>
    <row r="17" spans="1:48" x14ac:dyDescent="0.2">
      <c r="A17" s="1" t="s">
        <v>34</v>
      </c>
      <c r="B17" s="5">
        <v>0</v>
      </c>
      <c r="D17" s="29"/>
      <c r="E17" s="39"/>
      <c r="F17" s="40" t="str">
        <f>'Prob. at the mean w random data'!A16</f>
        <v>Agriculture</v>
      </c>
      <c r="G17" s="27">
        <f>$B101*'Prob. at the mean w random data'!B16*(1-'Prob. at the mean w random data'!B16)</f>
        <v>8.8001968510420889E-3</v>
      </c>
      <c r="H17" s="27">
        <f>$B101*'Prob. at the mean w random data'!C16*(1-'Prob. at the mean w random data'!C16)</f>
        <v>1.705478835690967E-2</v>
      </c>
      <c r="I17" s="27">
        <f>$B101*'Prob. at the mean w random data'!D16*(1-'Prob. at the mean w random data'!D16)</f>
        <v>2.4950350886133125E-2</v>
      </c>
      <c r="J17" s="27">
        <f>$B101*'Prob. at the mean w random data'!E16*(1-'Prob. at the mean w random data'!E16)</f>
        <v>5.1601824407197176E-2</v>
      </c>
      <c r="K17" s="27">
        <f>$B101*'Prob. at the mean w random data'!F16*(1-'Prob. at the mean w random data'!F16)</f>
        <v>4.7124117453790082E-2</v>
      </c>
      <c r="L17" s="27">
        <f>$B101*'Prob. at the mean w random data'!G16*(1-'Prob. at the mean w random data'!G16)</f>
        <v>2.4250653607984164E-2</v>
      </c>
      <c r="M17" s="28">
        <f>$B101*'Prob. at the mean w random data'!H16*(1-'Prob. at the mean w random data'!H16)</f>
        <v>4.3591466047354296E-2</v>
      </c>
      <c r="N17" s="5"/>
      <c r="O17" s="26">
        <f>'Prob. at the mean w random data'!B16*'City distance data'!R16</f>
        <v>6.1330701237576916E-3</v>
      </c>
      <c r="P17" s="27">
        <f>'Prob. at the mean w random data'!C16*'City distance data'!S16</f>
        <v>-2.7747277226913246E-2</v>
      </c>
      <c r="Q17" s="27">
        <f>'Prob. at the mean w random data'!D16*'City distance data'!T16</f>
        <v>-4.7506311928032466E-2</v>
      </c>
      <c r="R17" s="27">
        <f>'Prob. at the mean w random data'!E16*'City distance data'!U16</f>
        <v>-1.1582170371243903E-2</v>
      </c>
      <c r="S17" s="27">
        <f>'Prob. at the mean w random data'!F16*'City distance data'!V16</f>
        <v>-5.4186583780138166E-2</v>
      </c>
      <c r="T17" s="27">
        <f>'Prob. at the mean w random data'!G16*'City distance data'!W16</f>
        <v>-6.5257114857490747E-3</v>
      </c>
      <c r="U17" s="28">
        <f>'Prob. at the mean w random data'!H16*'City distance data'!X16</f>
        <v>1.4533079378998932E-2</v>
      </c>
      <c r="V17" s="4"/>
      <c r="W17" s="26">
        <f>'Prob. at the mean w random data'!B16*'Coast distance data'!R16</f>
        <v>1.2931911134917928E-2</v>
      </c>
      <c r="X17" s="27">
        <f>'Prob. at the mean w random data'!C16*'Coast distance data'!S16</f>
        <v>6.5840420367546754E-2</v>
      </c>
      <c r="Y17" s="27">
        <f>'Prob. at the mean w random data'!D16*'Coast distance data'!T16</f>
        <v>4.134101444692094E-2</v>
      </c>
      <c r="Z17" s="27">
        <f>'Prob. at the mean w random data'!E16*'Coast distance data'!U16</f>
        <v>9.5355685130340526E-2</v>
      </c>
      <c r="AA17" s="27">
        <f>'Prob. at the mean w random data'!F16*'Coast distance data'!V16</f>
        <v>0.12414056576776648</v>
      </c>
      <c r="AB17" s="27">
        <f>'Prob. at the mean w random data'!G16*'Coast distance data'!W16</f>
        <v>4.620476382969356E-2</v>
      </c>
      <c r="AC17" s="28">
        <f>'Prob. at the mean w random data'!H16*'Coast distance data'!X16</f>
        <v>0.11772917792077543</v>
      </c>
      <c r="AD17" s="5"/>
      <c r="AE17" s="19"/>
      <c r="AK17" s="15"/>
      <c r="AL17" s="4"/>
      <c r="AM17" s="26">
        <f>'Prob. at the mean w random data'!B16-'Prob. at the mean w random data'!B24</f>
        <v>-6.1031826468400399E-2</v>
      </c>
      <c r="AN17" s="27">
        <f>'Prob. at the mean w random data'!C16-'Prob. at the mean w random data'!C24</f>
        <v>2.9145179696055901E-2</v>
      </c>
      <c r="AO17" s="27">
        <f>'Prob. at the mean w random data'!D16-'Prob. at the mean w random data'!D24</f>
        <v>2.7385487128193893E-2</v>
      </c>
      <c r="AP17" s="27">
        <f>'Prob. at the mean w random data'!E16-'Prob. at the mean w random data'!E24</f>
        <v>-9.1415030275380227E-3</v>
      </c>
      <c r="AQ17" s="27">
        <f>'Prob. at the mean w random data'!F16-'Prob. at the mean w random data'!F24</f>
        <v>7.9973698988109521E-2</v>
      </c>
      <c r="AR17" s="27">
        <f>'Prob. at the mean w random data'!G16-'Prob. at the mean w random data'!G24</f>
        <v>1.2013346300047911E-2</v>
      </c>
      <c r="AS17" s="28">
        <f>'Prob. at the mean w random data'!H16-'Prob. at the mean w random data'!H24</f>
        <v>7.7837821453895506E-2</v>
      </c>
      <c r="AT17" s="5"/>
    </row>
    <row r="18" spans="1:48" x14ac:dyDescent="0.2">
      <c r="A18" s="1" t="s">
        <v>4</v>
      </c>
      <c r="B18" s="5">
        <v>-1.3667029669999999</v>
      </c>
      <c r="D18" s="29"/>
      <c r="E18" s="39"/>
      <c r="F18" s="40" t="str">
        <f>'Prob. at the mean w random data'!A17</f>
        <v>Clearing (Plantation)</v>
      </c>
      <c r="G18" s="27">
        <f>$B102*'Prob. at the mean w random data'!B17*(1-'Prob. at the mean w random data'!B17)</f>
        <v>1.5660217828509183E-3</v>
      </c>
      <c r="H18" s="27">
        <f>$B102*'Prob. at the mean w random data'!C17*(1-'Prob. at the mean w random data'!C17)</f>
        <v>2.8508390002419368E-2</v>
      </c>
      <c r="I18" s="27">
        <f>$B102*'Prob. at the mean w random data'!D17*(1-'Prob. at the mean w random data'!D17)</f>
        <v>3.524318023783047E-3</v>
      </c>
      <c r="J18" s="27">
        <f>$B102*'Prob. at the mean w random data'!E17*(1-'Prob. at the mean w random data'!E17)</f>
        <v>1.4574814742534538E-3</v>
      </c>
      <c r="K18" s="27">
        <f>$B102*'Prob. at the mean w random data'!F17*(1-'Prob. at the mean w random data'!F17)</f>
        <v>5.5655107172916237E-3</v>
      </c>
      <c r="L18" s="27">
        <f>$B102*'Prob. at the mean w random data'!G17*(1-'Prob. at the mean w random data'!G17)</f>
        <v>9.897638076910879E-4</v>
      </c>
      <c r="M18" s="28">
        <f>$B102*'Prob. at the mean w random data'!H17*(1-'Prob. at the mean w random data'!H17)</f>
        <v>0.13453881312894403</v>
      </c>
      <c r="N18" s="5"/>
      <c r="O18" s="26">
        <f>'Prob. at the mean w random data'!B17*'City distance data'!R17</f>
        <v>-6.5395362772119347E-4</v>
      </c>
      <c r="P18" s="27">
        <f>'Prob. at the mean w random data'!C17*'City distance data'!S17</f>
        <v>-6.2908373431115105E-2</v>
      </c>
      <c r="Q18" s="27">
        <f>'Prob. at the mean w random data'!D17*'City distance data'!T17</f>
        <v>-7.9815475659273244E-3</v>
      </c>
      <c r="R18" s="27">
        <f>'Prob. at the mean w random data'!E17*'City distance data'!U17</f>
        <v>-1.5586209570205354E-3</v>
      </c>
      <c r="S18" s="27">
        <f>'Prob. at the mean w random data'!F17*'City distance data'!V17</f>
        <v>-9.3689672376212445E-3</v>
      </c>
      <c r="T18" s="27">
        <f>'Prob. at the mean w random data'!G17*'City distance data'!W17</f>
        <v>-9.293371036880174E-4</v>
      </c>
      <c r="U18" s="28">
        <f>'Prob. at the mean w random data'!H17*'City distance data'!X17</f>
        <v>-0.17614218603126774</v>
      </c>
      <c r="V18" s="4"/>
      <c r="W18" s="26">
        <f>'Prob. at the mean w random data'!B17*'Coast distance data'!R17</f>
        <v>-1.9973984558976717E-3</v>
      </c>
      <c r="X18" s="27">
        <f>'Prob. at the mean w random data'!C17*'Coast distance data'!S17</f>
        <v>1.2317318775715258E-2</v>
      </c>
      <c r="Y18" s="27">
        <f>'Prob. at the mean w random data'!D17*'Coast distance data'!T17</f>
        <v>-4.219314891530406E-3</v>
      </c>
      <c r="Z18" s="27">
        <f>'Prob. at the mean w random data'!E17*'Coast distance data'!U17</f>
        <v>-1.7135135332737666E-3</v>
      </c>
      <c r="AA18" s="27">
        <f>'Prob. at the mean w random data'!F17*'Coast distance data'!V17</f>
        <v>-3.6214854674213037E-3</v>
      </c>
      <c r="AB18" s="27">
        <f>'Prob. at the mean w random data'!G17*'Coast distance data'!W17</f>
        <v>-2.2327200676573742E-3</v>
      </c>
      <c r="AC18" s="28">
        <f>'Prob. at the mean w random data'!H17*'Coast distance data'!X17</f>
        <v>-0.14396613058717345</v>
      </c>
      <c r="AD18" s="5"/>
      <c r="AE18" s="19"/>
      <c r="AK18" s="15"/>
      <c r="AL18" s="4"/>
      <c r="AM18" s="26">
        <f>'Prob. at the mean w random data'!B17-'Prob. at the mean w random data'!B25</f>
        <v>-4.1788289690454096E-2</v>
      </c>
      <c r="AN18" s="27">
        <f>'Prob. at the mean w random data'!C17-'Prob. at the mean w random data'!C25</f>
        <v>-2.252718218121301E-2</v>
      </c>
      <c r="AO18" s="27">
        <f>'Prob. at the mean w random data'!D17-'Prob. at the mean w random data'!D25</f>
        <v>-9.2809670343345519E-3</v>
      </c>
      <c r="AP18" s="27">
        <f>'Prob. at the mean w random data'!E17-'Prob. at the mean w random data'!E25</f>
        <v>-9.1031799596732604E-3</v>
      </c>
      <c r="AQ18" s="27">
        <f>'Prob. at the mean w random data'!F17-'Prob. at the mean w random data'!F25</f>
        <v>-7.0532630674307976E-3</v>
      </c>
      <c r="AR18" s="27">
        <f>'Prob. at the mean w random data'!G17-'Prob. at the mean w random data'!G25</f>
        <v>-5.6209382825754195E-3</v>
      </c>
      <c r="AS18" s="28">
        <f>'Prob. at the mean w random data'!H17-'Prob. at the mean w random data'!H25</f>
        <v>-0.23788566465067795</v>
      </c>
      <c r="AT18" s="5"/>
    </row>
    <row r="19" spans="1:48" x14ac:dyDescent="0.2">
      <c r="A19" s="1" t="s">
        <v>52</v>
      </c>
      <c r="B19" s="5">
        <v>-4.1374906000000003E-2</v>
      </c>
      <c r="D19" s="19"/>
      <c r="F19" s="38"/>
      <c r="G19" s="13"/>
      <c r="H19" s="13"/>
      <c r="I19" s="13"/>
      <c r="J19" s="13"/>
      <c r="K19" s="13"/>
      <c r="L19" s="13"/>
      <c r="M19" s="14"/>
      <c r="N19" s="5"/>
      <c r="O19" s="12"/>
      <c r="P19" s="13"/>
      <c r="Q19" s="13"/>
      <c r="R19" s="13"/>
      <c r="S19" s="13"/>
      <c r="T19" s="13"/>
      <c r="U19" s="14"/>
      <c r="V19" s="4"/>
      <c r="W19" s="12"/>
      <c r="X19" s="13"/>
      <c r="Y19" s="13"/>
      <c r="Z19" s="13"/>
      <c r="AA19" s="13"/>
      <c r="AC19" s="15"/>
      <c r="AD19" s="5"/>
      <c r="AE19" s="19"/>
      <c r="AK19" s="15"/>
      <c r="AL19" s="4"/>
      <c r="AM19" s="12"/>
      <c r="AN19" s="13"/>
      <c r="AO19" s="13"/>
      <c r="AP19" s="13"/>
      <c r="AQ19" s="13"/>
      <c r="AR19" s="13"/>
      <c r="AS19" s="14"/>
      <c r="AT19" s="5"/>
    </row>
    <row r="20" spans="1:48" x14ac:dyDescent="0.2">
      <c r="A20" s="1" t="s">
        <v>37</v>
      </c>
      <c r="B20" s="5">
        <v>-0.17845223399999999</v>
      </c>
      <c r="D20" s="20" t="s">
        <v>95</v>
      </c>
      <c r="E20" s="30" t="str">
        <f>'Prob. at the mean w random data'!J19</f>
        <v>Unrestricted</v>
      </c>
      <c r="F20" s="38" t="str">
        <f>'Prob. at the mean w random data'!A19</f>
        <v>Forest on mineral soils</v>
      </c>
      <c r="G20" s="13">
        <f>$B96*'Prob. at the mean w random data'!B19*(1-'Prob. at the mean w random data'!B19)</f>
        <v>1.8689335869463997</v>
      </c>
      <c r="H20" s="13">
        <f>$B96*'Prob. at the mean w random data'!C19*(1-'Prob. at the mean w random data'!C19)</f>
        <v>8.7131137354123472E-10</v>
      </c>
      <c r="I20" s="13">
        <f>$B96*'Prob. at the mean w random data'!D19*(1-'Prob. at the mean w random data'!D19)</f>
        <v>1.2148574196199313E-2</v>
      </c>
      <c r="J20" s="13">
        <f>$B96*'Prob. at the mean w random data'!E19*(1-'Prob. at the mean w random data'!E19)</f>
        <v>0.3865574104626982</v>
      </c>
      <c r="K20" s="13">
        <f>$B96*'Prob. at the mean w random data'!F19*(1-'Prob. at the mean w random data'!F19)</f>
        <v>2.3519026724821271E-2</v>
      </c>
      <c r="L20" s="13">
        <f>$B96*'Prob. at the mean w random data'!G19*(1-'Prob. at the mean w random data'!G19)</f>
        <v>5.3636272115022483E-2</v>
      </c>
      <c r="M20" s="14">
        <f>$B96*'Prob. at the mean w random data'!H19*(1-'Prob. at the mean w random data'!H19)</f>
        <v>2.2190178643347949E-2</v>
      </c>
      <c r="N20" s="5"/>
      <c r="O20" s="12">
        <f>'Prob. at the mean w random data'!B19*'City distance data'!R19</f>
        <v>-4.7077135950676752E-2</v>
      </c>
      <c r="P20" s="13">
        <f>'Prob. at the mean w random data'!C19*'City distance data'!S19</f>
        <v>-6.9225531615948219E-11</v>
      </c>
      <c r="Q20" s="13">
        <f>'Prob. at the mean w random data'!D19*'City distance data'!T19</f>
        <v>-1.0937667213716256E-3</v>
      </c>
      <c r="R20" s="13">
        <f>'Prob. at the mean w random data'!E19*'City distance data'!U19</f>
        <v>-1.5177433689795879E-2</v>
      </c>
      <c r="S20" s="13">
        <f>'Prob. at the mean w random data'!F19*'City distance data'!V19</f>
        <v>-1.5531583209733421E-3</v>
      </c>
      <c r="T20" s="13">
        <f>'Prob. at the mean w random data'!G19*'City distance data'!W19</f>
        <v>-1.4773119042071736E-3</v>
      </c>
      <c r="U20" s="14">
        <f>'Prob. at the mean w random data'!H19*'City distance data'!X19</f>
        <v>-7.8986054778974046E-5</v>
      </c>
      <c r="V20" s="4"/>
      <c r="W20" s="12">
        <f>'Prob. at the mean w random data'!B19*'Coast distance data'!R19</f>
        <v>4.5347760247559125E-3</v>
      </c>
      <c r="X20" s="13">
        <f>'Prob. at the mean w random data'!C19*'Coast distance data'!S19</f>
        <v>8.1573802388222971E-11</v>
      </c>
      <c r="Y20" s="13">
        <f>'Prob. at the mean w random data'!D19*'Coast distance data'!T19</f>
        <v>9.6931415079058158E-5</v>
      </c>
      <c r="Z20" s="13">
        <f>'Prob. at the mean w random data'!E19*'Coast distance data'!U19</f>
        <v>3.0112113628130979E-3</v>
      </c>
      <c r="AA20" s="13">
        <f>'Prob. at the mean w random data'!F19*'Coast distance data'!V19</f>
        <v>9.1654277295130215E-4</v>
      </c>
      <c r="AB20" s="13">
        <f>'Prob. at the mean w random data'!G19*'Coast distance data'!W19</f>
        <v>-2.4414198047760884E-3</v>
      </c>
      <c r="AC20" s="14">
        <f>'Prob. at the mean w random data'!H19*'Coast distance data'!X19</f>
        <v>1.0858738131081039E-3</v>
      </c>
      <c r="AD20" s="5"/>
      <c r="AE20" s="19"/>
      <c r="AK20" s="15"/>
      <c r="AL20" s="4"/>
      <c r="AM20" s="12"/>
      <c r="AN20" s="13"/>
      <c r="AO20" s="13"/>
      <c r="AP20" s="13"/>
      <c r="AQ20" s="13"/>
      <c r="AR20" s="13"/>
      <c r="AS20" s="14"/>
      <c r="AT20" s="5"/>
      <c r="AU20" s="4" t="str">
        <f>D20</f>
        <v>Zoning</v>
      </c>
      <c r="AV20" s="1" t="str">
        <f>E20</f>
        <v>Unrestricted</v>
      </c>
    </row>
    <row r="21" spans="1:48" x14ac:dyDescent="0.2">
      <c r="A21" s="1" t="s">
        <v>5</v>
      </c>
      <c r="B21" s="5">
        <v>-0.50730076899999998</v>
      </c>
      <c r="D21" s="20" t="s">
        <v>21</v>
      </c>
      <c r="E21" s="30" t="str">
        <f>'Prob. at the mean w random data'!J20</f>
        <v>Poor</v>
      </c>
      <c r="F21" s="38" t="str">
        <f>'Prob. at the mean w random data'!A20</f>
        <v>Forest on peat soils</v>
      </c>
      <c r="G21" s="13">
        <f>$B97*'Prob. at the mean w random data'!B20*(1-'Prob. at the mean w random data'!B20)</f>
        <v>1.2479388853334812E-2</v>
      </c>
      <c r="H21" s="13">
        <f>$B97*'Prob. at the mean w random data'!C20*(1-'Prob. at the mean w random data'!C20)</f>
        <v>0.61358636072369055</v>
      </c>
      <c r="I21" s="13">
        <f>$B97*'Prob. at the mean w random data'!D20*(1-'Prob. at the mean w random data'!D20)</f>
        <v>0.1184567671760334</v>
      </c>
      <c r="J21" s="13">
        <f>$B97*'Prob. at the mean w random data'!E20*(1-'Prob. at the mean w random data'!E20)</f>
        <v>3.595788361439417E-2</v>
      </c>
      <c r="K21" s="13">
        <f>$B97*'Prob. at the mean w random data'!F20*(1-'Prob. at the mean w random data'!F20)</f>
        <v>9.1260934516306999E-3</v>
      </c>
      <c r="L21" s="13">
        <f>$B97*'Prob. at the mean w random data'!G20*(1-'Prob. at the mean w random data'!G20)</f>
        <v>6.8019022336724194E-3</v>
      </c>
      <c r="M21" s="14">
        <f>$B97*'Prob. at the mean w random data'!H20*(1-'Prob. at the mean w random data'!H20)</f>
        <v>2.1204762700908923E-2</v>
      </c>
      <c r="N21" s="5"/>
      <c r="O21" s="12">
        <f>'Prob. at the mean w random data'!B20*'City distance data'!R20</f>
        <v>3.9185920751394383E-3</v>
      </c>
      <c r="P21" s="13">
        <f>'Prob. at the mean w random data'!C20*'City distance data'!S20</f>
        <v>7.9337620952687773E-2</v>
      </c>
      <c r="Q21" s="13">
        <f>'Prob. at the mean w random data'!D20*'City distance data'!T20</f>
        <v>-3.8112953552032515E-4</v>
      </c>
      <c r="R21" s="13">
        <f>'Prob. at the mean w random data'!E20*'City distance data'!U20</f>
        <v>6.9490009997986513E-3</v>
      </c>
      <c r="S21" s="13">
        <f>'Prob. at the mean w random data'!F20*'City distance data'!V20</f>
        <v>7.9181054733515907E-4</v>
      </c>
      <c r="T21" s="13">
        <f>'Prob. at the mean w random data'!G20*'City distance data'!W20</f>
        <v>1.5677535660680207E-3</v>
      </c>
      <c r="U21" s="14">
        <f>'Prob. at the mean w random data'!H20*'City distance data'!X20</f>
        <v>6.8100999830060594E-3</v>
      </c>
      <c r="V21" s="4"/>
      <c r="W21" s="12">
        <f>'Prob. at the mean w random data'!B20*'Coast distance data'!R20</f>
        <v>-5.5840996836569717E-3</v>
      </c>
      <c r="X21" s="13">
        <f>'Prob. at the mean w random data'!C20*'Coast distance data'!S20</f>
        <v>-0.21711257974452794</v>
      </c>
      <c r="Y21" s="13">
        <f>'Prob. at the mean w random data'!D20*'Coast distance data'!T20</f>
        <v>-5.1575034130011764E-2</v>
      </c>
      <c r="Z21" s="13">
        <f>'Prob. at the mean w random data'!E20*'Coast distance data'!U20</f>
        <v>-1.526577722438157E-2</v>
      </c>
      <c r="AA21" s="13">
        <f>'Prob. at the mean w random data'!F20*'Coast distance data'!V20</f>
        <v>-2.769299349997673E-3</v>
      </c>
      <c r="AB21" s="13">
        <f>'Prob. at the mean w random data'!G20*'Coast distance data'!W20</f>
        <v>-4.2018713975268979E-3</v>
      </c>
      <c r="AC21" s="14">
        <f>'Prob. at the mean w random data'!H20*'Coast distance data'!X20</f>
        <v>-5.6684554633930065E-3</v>
      </c>
      <c r="AD21" s="5"/>
      <c r="AE21" s="19"/>
      <c r="AK21" s="15"/>
      <c r="AL21" s="4"/>
      <c r="AM21" s="12"/>
      <c r="AN21" s="13"/>
      <c r="AO21" s="13"/>
      <c r="AP21" s="13"/>
      <c r="AQ21" s="13"/>
      <c r="AR21" s="13"/>
      <c r="AS21" s="14"/>
      <c r="AT21" s="5"/>
      <c r="AU21" s="4" t="str">
        <f>D21</f>
        <v>Soil</v>
      </c>
      <c r="AV21" s="1" t="str">
        <f>E21</f>
        <v>Poor</v>
      </c>
    </row>
    <row r="22" spans="1:48" x14ac:dyDescent="0.2">
      <c r="A22" s="1" t="s">
        <v>73</v>
      </c>
      <c r="B22" s="5">
        <v>0.58724265899999994</v>
      </c>
      <c r="D22" s="19"/>
      <c r="F22" s="38" t="str">
        <f>'Prob. at the mean w random data'!A21</f>
        <v>Degraded land on peat soils</v>
      </c>
      <c r="G22" s="13">
        <f>$B98*'Prob. at the mean w random data'!B21*(1-'Prob. at the mean w random data'!B21)</f>
        <v>4.3029266122839478E-3</v>
      </c>
      <c r="H22" s="13">
        <f>$B98*'Prob. at the mean w random data'!C21*(1-'Prob. at the mean w random data'!C21)</f>
        <v>0.25713917330365177</v>
      </c>
      <c r="I22" s="13">
        <f>$B98*'Prob. at the mean w random data'!D21*(1-'Prob. at the mean w random data'!D21)</f>
        <v>0.24993886428327231</v>
      </c>
      <c r="J22" s="13">
        <f>$B98*'Prob. at the mean w random data'!E21*(1-'Prob. at the mean w random data'!E21)</f>
        <v>2.9654733374656968E-2</v>
      </c>
      <c r="K22" s="13">
        <f>$B98*'Prob. at the mean w random data'!F21*(1-'Prob. at the mean w random data'!F21)</f>
        <v>1.5070673024761378E-2</v>
      </c>
      <c r="L22" s="13">
        <f>$B98*'Prob. at the mean w random data'!G21*(1-'Prob. at the mean w random data'!G21)</f>
        <v>2.3798758811213103E-2</v>
      </c>
      <c r="M22" s="14">
        <f>$B98*'Prob. at the mean w random data'!H21*(1-'Prob. at the mean w random data'!H21)</f>
        <v>9.0614286560536105E-10</v>
      </c>
      <c r="N22" s="5"/>
      <c r="O22" s="12">
        <f>'Prob. at the mean w random data'!B21*'City distance data'!R21</f>
        <v>1.9030632537757849E-3</v>
      </c>
      <c r="P22" s="13">
        <f>'Prob. at the mean w random data'!C21*'City distance data'!S21</f>
        <v>2.3306301350904619E-2</v>
      </c>
      <c r="Q22" s="13">
        <f>'Prob. at the mean w random data'!D21*'City distance data'!T21</f>
        <v>5.7419012688295946E-2</v>
      </c>
      <c r="R22" s="13">
        <f>'Prob. at the mean w random data'!E21*'City distance data'!U21</f>
        <v>8.4732373184779504E-3</v>
      </c>
      <c r="S22" s="13">
        <f>'Prob. at the mean w random data'!F21*'City distance data'!V21</f>
        <v>2.2043566770906338E-3</v>
      </c>
      <c r="T22" s="13">
        <f>'Prob. at the mean w random data'!G21*'City distance data'!W21</f>
        <v>8.0107498517704937E-3</v>
      </c>
      <c r="U22" s="14">
        <f>'Prob. at the mean w random data'!H21*'City distance data'!X21</f>
        <v>4.0737165167187607E-10</v>
      </c>
      <c r="V22" s="4"/>
      <c r="W22" s="12">
        <f>'Prob. at the mean w random data'!B21*'Coast distance data'!R21</f>
        <v>-6.588680740310138E-5</v>
      </c>
      <c r="X22" s="13">
        <f>'Prob. at the mean w random data'!C21*'Coast distance data'!S21</f>
        <v>0.12921216255669443</v>
      </c>
      <c r="Y22" s="13">
        <f>'Prob. at the mean w random data'!D21*'Coast distance data'!T21</f>
        <v>4.3337638250007943E-2</v>
      </c>
      <c r="Z22" s="13">
        <f>'Prob. at the mean w random data'!E21*'Coast distance data'!U21</f>
        <v>5.6897741142465728E-4</v>
      </c>
      <c r="AA22" s="13">
        <f>'Prob. at the mean w random data'!F21*'Coast distance data'!V21</f>
        <v>2.6096892559513618E-3</v>
      </c>
      <c r="AB22" s="13">
        <f>'Prob. at the mean w random data'!G21*'Coast distance data'!W21</f>
        <v>-5.7423732512279042E-3</v>
      </c>
      <c r="AC22" s="14">
        <f>'Prob. at the mean w random data'!H21*'Coast distance data'!X21</f>
        <v>1.9988596684295257E-10</v>
      </c>
      <c r="AD22" s="5"/>
      <c r="AE22" s="19"/>
      <c r="AK22" s="15"/>
      <c r="AL22" s="4"/>
      <c r="AM22" s="12"/>
      <c r="AN22" s="13"/>
      <c r="AO22" s="13"/>
      <c r="AP22" s="13"/>
      <c r="AQ22" s="13"/>
      <c r="AR22" s="13"/>
      <c r="AS22" s="14"/>
      <c r="AT22" s="5"/>
    </row>
    <row r="23" spans="1:48" x14ac:dyDescent="0.2">
      <c r="A23" s="1" t="s">
        <v>103</v>
      </c>
      <c r="B23" s="5">
        <v>-0.68151975200000003</v>
      </c>
      <c r="D23" s="19"/>
      <c r="F23" s="38" t="str">
        <f>'Prob. at the mean w random data'!A22</f>
        <v>Degraded land on mineral soils</v>
      </c>
      <c r="G23" s="13">
        <f>$B99*'Prob. at the mean w random data'!B22*(1-'Prob. at the mean w random data'!B22)</f>
        <v>-5.5454935265270754E-2</v>
      </c>
      <c r="H23" s="13">
        <f>$B99*'Prob. at the mean w random data'!C22*(1-'Prob. at the mean w random data'!C22)</f>
        <v>-1.3934435017584717E-10</v>
      </c>
      <c r="I23" s="13">
        <f>$B99*'Prob. at the mean w random data'!D22*(1-'Prob. at the mean w random data'!D22)</f>
        <v>-6.2475934455136833E-3</v>
      </c>
      <c r="J23" s="13">
        <f>$B99*'Prob. at the mean w random data'!E22*(1-'Prob. at the mean w random data'!E22)</f>
        <v>-0.21174569611390356</v>
      </c>
      <c r="K23" s="13">
        <f>$B99*'Prob. at the mean w random data'!F22*(1-'Prob. at the mean w random data'!F22)</f>
        <v>-1.8520619295246173E-2</v>
      </c>
      <c r="L23" s="13">
        <f>$B99*'Prob. at the mean w random data'!G22*(1-'Prob. at the mean w random data'!G22)</f>
        <v>-2.4453402923747567E-2</v>
      </c>
      <c r="M23" s="14">
        <f>$B99*'Prob. at the mean w random data'!H22*(1-'Prob. at the mean w random data'!H22)</f>
        <v>-8.2191707041858339E-2</v>
      </c>
      <c r="N23" s="5"/>
      <c r="O23" s="12">
        <f>'Prob. at the mean w random data'!B22*'City distance data'!R22</f>
        <v>2.1810944094630958E-2</v>
      </c>
      <c r="P23" s="13">
        <f>'Prob. at the mean w random data'!C22*'City distance data'!S22</f>
        <v>-6.1340027830813914E-11</v>
      </c>
      <c r="Q23" s="13">
        <f>'Prob. at the mean w random data'!D22*'City distance data'!T22</f>
        <v>-3.4872904096515649E-3</v>
      </c>
      <c r="R23" s="13">
        <f>'Prob. at the mean w random data'!E22*'City distance data'!U22</f>
        <v>1.0521013242141395E-2</v>
      </c>
      <c r="S23" s="13">
        <f>'Prob. at the mean w random data'!F22*'City distance data'!V22</f>
        <v>-5.5103024053007477E-3</v>
      </c>
      <c r="T23" s="13">
        <f>'Prob. at the mean w random data'!G22*'City distance data'!W22</f>
        <v>3.2200944401260269E-3</v>
      </c>
      <c r="U23" s="14">
        <f>'Prob. at the mean w random data'!H22*'City distance data'!X22</f>
        <v>3.502070360287339E-2</v>
      </c>
      <c r="V23" s="4"/>
      <c r="W23" s="12">
        <f>'Prob. at the mean w random data'!B22*'Coast distance data'!R22</f>
        <v>-9.7458761224164074E-3</v>
      </c>
      <c r="X23" s="13">
        <f>'Prob. at the mean w random data'!C22*'Coast distance data'!S22</f>
        <v>1.187057147056056E-10</v>
      </c>
      <c r="Y23" s="13">
        <f>'Prob. at the mean w random data'!D22*'Coast distance data'!T22</f>
        <v>-5.293031498908498E-4</v>
      </c>
      <c r="Z23" s="13">
        <f>'Prob. at the mean w random data'!E22*'Coast distance data'!U22</f>
        <v>-6.6524388085017067E-2</v>
      </c>
      <c r="AA23" s="13">
        <f>'Prob. at the mean w random data'!F22*'Coast distance data'!V22</f>
        <v>4.7855440106358785E-3</v>
      </c>
      <c r="AB23" s="13">
        <f>'Prob. at the mean w random data'!G22*'Coast distance data'!W22</f>
        <v>-1.6698311933459799E-2</v>
      </c>
      <c r="AC23" s="14">
        <f>'Prob. at the mean w random data'!H22*'Coast distance data'!X22</f>
        <v>3.2606701343542183E-2</v>
      </c>
      <c r="AD23" s="5"/>
      <c r="AE23" s="19"/>
      <c r="AK23" s="15"/>
      <c r="AL23" s="4"/>
      <c r="AM23" s="12"/>
      <c r="AN23" s="13"/>
      <c r="AO23" s="13"/>
      <c r="AP23" s="13"/>
      <c r="AQ23" s="13"/>
      <c r="AR23" s="13"/>
      <c r="AS23" s="14"/>
      <c r="AT23" s="5"/>
    </row>
    <row r="24" spans="1:48" x14ac:dyDescent="0.2">
      <c r="A24" s="1" t="s">
        <v>8</v>
      </c>
      <c r="B24" s="5">
        <v>28.230991450000001</v>
      </c>
      <c r="D24" s="19"/>
      <c r="F24" s="38" t="str">
        <f>'Prob. at the mean w random data'!A23</f>
        <v>Plantation</v>
      </c>
      <c r="G24" s="13">
        <f>$B100*'Prob. at the mean w random data'!B23*(1-'Prob. at the mean w random data'!B23)</f>
        <v>3.8351644837825768E-3</v>
      </c>
      <c r="H24" s="13">
        <f>$B100*'Prob. at the mean w random data'!C23*(1-'Prob. at the mean w random data'!C23)</f>
        <v>1.3004591768266674E-2</v>
      </c>
      <c r="I24" s="13">
        <f>$B100*'Prob. at the mean w random data'!D23*(1-'Prob. at the mean w random data'!D23)</f>
        <v>4.5649269386503037E-3</v>
      </c>
      <c r="J24" s="13">
        <f>$B100*'Prob. at the mean w random data'!E23*(1-'Prob. at the mean w random data'!E23)</f>
        <v>1.1651346793342206E-2</v>
      </c>
      <c r="K24" s="13">
        <f>$B100*'Prob. at the mean w random data'!F23*(1-'Prob. at the mean w random data'!F23)</f>
        <v>2.1477908042325619E-2</v>
      </c>
      <c r="L24" s="13">
        <f>$B100*'Prob. at the mean w random data'!G23*(1-'Prob. at the mean w random data'!G23)</f>
        <v>6.2496011331399492E-3</v>
      </c>
      <c r="M24" s="14">
        <f>$B100*'Prob. at the mean w random data'!H23*(1-'Prob. at the mean w random data'!H23)</f>
        <v>3.1665237541097235E-2</v>
      </c>
      <c r="N24" s="5"/>
      <c r="O24" s="12">
        <f>'Prob. at the mean w random data'!B23*'City distance data'!R23</f>
        <v>1.2353519869226708E-2</v>
      </c>
      <c r="P24" s="13">
        <f>'Prob. at the mean w random data'!C23*'City distance data'!S23</f>
        <v>-6.0646446693843449E-3</v>
      </c>
      <c r="Q24" s="13">
        <f>'Prob. at the mean w random data'!D23*'City distance data'!T23</f>
        <v>-4.4166241164043749E-3</v>
      </c>
      <c r="R24" s="13">
        <f>'Prob. at the mean w random data'!E23*'City distance data'!U23</f>
        <v>1.9435630833682153E-2</v>
      </c>
      <c r="S24" s="13">
        <f>'Prob. at the mean w random data'!F23*'City distance data'!V23</f>
        <v>4.6151006851374E-2</v>
      </c>
      <c r="T24" s="13">
        <f>'Prob. at the mean w random data'!G23*'City distance data'!W23</f>
        <v>1.3424354843192331E-2</v>
      </c>
      <c r="U24" s="14">
        <f>'Prob. at the mean w random data'!H23*'City distance data'!X23</f>
        <v>0.12260519506664422</v>
      </c>
      <c r="V24" s="4"/>
      <c r="W24" s="12">
        <f>'Prob. at the mean w random data'!B23*'Coast distance data'!R23</f>
        <v>-8.3477909097498942E-3</v>
      </c>
      <c r="X24" s="13">
        <f>'Prob. at the mean w random data'!C23*'Coast distance data'!S23</f>
        <v>3.293698784037908E-2</v>
      </c>
      <c r="Y24" s="13">
        <f>'Prob. at the mean w random data'!D23*'Coast distance data'!T23</f>
        <v>-8.2792689663475048E-3</v>
      </c>
      <c r="Z24" s="13">
        <f>'Prob. at the mean w random data'!E23*'Coast distance data'!U23</f>
        <v>-2.2130298765821104E-2</v>
      </c>
      <c r="AA24" s="13">
        <f>'Prob. at the mean w random data'!F23*'Coast distance data'!V23</f>
        <v>-5.798169519199059E-2</v>
      </c>
      <c r="AB24" s="13">
        <f>'Prob. at the mean w random data'!G23*'Coast distance data'!W23</f>
        <v>-2.8052730839787307E-2</v>
      </c>
      <c r="AC24" s="14">
        <f>'Prob. at the mean w random data'!H23*'Coast distance data'!X23</f>
        <v>7.8436287853336454E-3</v>
      </c>
      <c r="AD24" s="5"/>
      <c r="AE24" s="19"/>
      <c r="AK24" s="15"/>
      <c r="AL24" s="4"/>
      <c r="AM24" s="12"/>
      <c r="AN24" s="13"/>
      <c r="AO24" s="13"/>
      <c r="AP24" s="13"/>
      <c r="AQ24" s="13"/>
      <c r="AR24" s="13"/>
      <c r="AS24" s="14"/>
      <c r="AT24" s="5"/>
    </row>
    <row r="25" spans="1:48" x14ac:dyDescent="0.2">
      <c r="A25" s="1" t="s">
        <v>54</v>
      </c>
      <c r="B25" s="5">
        <v>27.28457654</v>
      </c>
      <c r="D25" s="19"/>
      <c r="F25" s="38" t="str">
        <f>'Prob. at the mean w random data'!A24</f>
        <v>Agriculture</v>
      </c>
      <c r="G25" s="13">
        <f>$B101*'Prob. at the mean w random data'!B24*(1-'Prob. at the mean w random data'!B24)</f>
        <v>3.0837655799446161E-2</v>
      </c>
      <c r="H25" s="13">
        <f>$B101*'Prob. at the mean w random data'!C24*(1-'Prob. at the mean w random data'!C24)</f>
        <v>5.985365420457198E-3</v>
      </c>
      <c r="I25" s="13">
        <f>$B101*'Prob. at the mean w random data'!D24*(1-'Prob. at the mean w random data'!D24)</f>
        <v>1.5054822188454423E-2</v>
      </c>
      <c r="J25" s="48">
        <f>$B101*'Prob. at the mean w random data'!E24*(1-'Prob. at the mean w random data'!E24)</f>
        <v>5.4148209248871697E-2</v>
      </c>
      <c r="K25" s="13">
        <f>$B101*'Prob. at the mean w random data'!F24*(1-'Prob. at the mean w random data'!F24)</f>
        <v>2.0967785048606448E-2</v>
      </c>
      <c r="L25" s="13">
        <f>$B101*'Prob. at the mean w random data'!G24*(1-'Prob. at the mean w random data'!G24)</f>
        <v>2.8419825778397582E-2</v>
      </c>
      <c r="M25" s="14">
        <f>$B101*'Prob. at the mean w random data'!H24*(1-'Prob. at the mean w random data'!H24)</f>
        <v>1.7459581564100969E-2</v>
      </c>
      <c r="N25" s="5"/>
      <c r="O25" s="12">
        <f>'Prob. at the mean w random data'!B24*'City distance data'!R24</f>
        <v>1.9176611577569003E-2</v>
      </c>
      <c r="P25" s="13">
        <f>'Prob. at the mean w random data'!C24*'City distance data'!S24</f>
        <v>-9.2564959973249154E-3</v>
      </c>
      <c r="Q25" s="13">
        <f>'Prob. at the mean w random data'!D24*'City distance data'!T24</f>
        <v>-2.8489101774347974E-2</v>
      </c>
      <c r="R25" s="13">
        <f>'Prob. at the mean w random data'!E24*'City distance data'!U24</f>
        <v>-2.2620898140400376E-2</v>
      </c>
      <c r="S25" s="13">
        <f>'Prob. at the mean w random data'!F24*'City distance data'!V24</f>
        <v>-2.532016383075493E-2</v>
      </c>
      <c r="T25" s="13">
        <f>'Prob. at the mean w random data'!G24*'City distance data'!W24</f>
        <v>-2.0847179815937294E-2</v>
      </c>
      <c r="U25" s="14">
        <f>'Prob. at the mean w random data'!H24*'City distance data'!X24</f>
        <v>1.1282161040765955E-2</v>
      </c>
      <c r="V25" s="4"/>
      <c r="W25" s="12">
        <f>'Prob. at the mean w random data'!B24*'Coast distance data'!R24</f>
        <v>4.9409386292947811E-2</v>
      </c>
      <c r="X25" s="13">
        <f>'Prob. at the mean w random data'!C24*'Coast distance data'!S24</f>
        <v>2.4881763515711877E-2</v>
      </c>
      <c r="Y25" s="13">
        <f>'Prob. at the mean w random data'!D24*'Coast distance data'!T24</f>
        <v>2.6302188636516576E-2</v>
      </c>
      <c r="Z25" s="13">
        <f>'Prob. at the mean w random data'!E24*'Coast distance data'!U24</f>
        <v>0.10737367156617704</v>
      </c>
      <c r="AA25" s="13">
        <f>'Prob. at the mean w random data'!F24*'Coast distance data'!V24</f>
        <v>5.6603314490934836E-2</v>
      </c>
      <c r="AB25" s="13">
        <f>'Prob. at the mean w random data'!G24*'Coast distance data'!W24</f>
        <v>6.6058596109626527E-2</v>
      </c>
      <c r="AC25" s="14">
        <f>'Prob. at the mean w random data'!H24*'Coast distance data'!X24</f>
        <v>5.1786929934495136E-2</v>
      </c>
      <c r="AD25" s="5"/>
      <c r="AE25" s="19"/>
      <c r="AK25" s="15"/>
      <c r="AL25" s="4"/>
      <c r="AM25" s="12"/>
      <c r="AN25" s="13"/>
      <c r="AO25" s="13"/>
      <c r="AP25" s="13"/>
      <c r="AQ25" s="13"/>
      <c r="AR25" s="13"/>
      <c r="AS25" s="14"/>
      <c r="AT25" s="5"/>
    </row>
    <row r="26" spans="1:48" x14ac:dyDescent="0.2">
      <c r="A26" s="1" t="s">
        <v>45</v>
      </c>
      <c r="B26" s="5">
        <v>3.2013165579999998</v>
      </c>
      <c r="D26" s="19"/>
      <c r="F26" s="38" t="str">
        <f>'Prob. at the mean w random data'!A25</f>
        <v>Clearing (Plantation)</v>
      </c>
      <c r="G26" s="13">
        <f>$B102*'Prob. at the mean w random data'!B25*(1-'Prob. at the mean w random data'!B25)</f>
        <v>2.3119356134781111E-2</v>
      </c>
      <c r="H26" s="13">
        <f>$B102*'Prob. at the mean w random data'!C25*(1-'Prob. at the mean w random data'!C25)</f>
        <v>3.9072810409044527E-2</v>
      </c>
      <c r="I26" s="13">
        <f>$B102*'Prob. at the mean w random data'!D25*(1-'Prob. at the mean w random data'!D25)</f>
        <v>8.4378916787360807E-3</v>
      </c>
      <c r="J26" s="13">
        <f>$B102*'Prob. at the mean w random data'!E25*(1-'Prob. at the mean w random data'!E25)</f>
        <v>6.3157875754749375E-3</v>
      </c>
      <c r="K26" s="13">
        <f>$B102*'Prob. at the mean w random data'!F25*(1-'Prob. at the mean w random data'!F25)</f>
        <v>9.2789016521337697E-3</v>
      </c>
      <c r="L26" s="13">
        <f>$B102*'Prob. at the mean w random data'!G25*(1-'Prob. at the mean w random data'!G25)</f>
        <v>4.0055027570123506E-3</v>
      </c>
      <c r="M26" s="14">
        <f>$B102*'Prob. at the mean w random data'!H25*(1-'Prob. at the mean w random data'!H25)</f>
        <v>0.11408659548817394</v>
      </c>
      <c r="N26" s="5"/>
      <c r="O26" s="12">
        <f>'Prob. at the mean w random data'!B25*'City distance data'!R25</f>
        <v>-1.2085594919665169E-2</v>
      </c>
      <c r="P26" s="13">
        <f>'Prob. at the mean w random data'!C25*'City distance data'!S25</f>
        <v>-8.7322781506317892E-2</v>
      </c>
      <c r="Q26" s="13">
        <f>'Prob. at the mean w random data'!D25*'City distance data'!T25</f>
        <v>-1.9551100131000386E-2</v>
      </c>
      <c r="R26" s="13">
        <f>'Prob. at the mean w random data'!E25*'City distance data'!U25</f>
        <v>-7.5805505639035368E-3</v>
      </c>
      <c r="S26" s="13">
        <f>'Prob. at the mean w random data'!F25*'City distance data'!V25</f>
        <v>-1.6763549518770536E-2</v>
      </c>
      <c r="T26" s="13">
        <f>'Prob. at the mean w random data'!G25*'City distance data'!W25</f>
        <v>-3.8984609810124595E-3</v>
      </c>
      <c r="U26" s="14">
        <f>'Prob. at the mean w random data'!H25*'City distance data'!X25</f>
        <v>-0.17563917404588231</v>
      </c>
      <c r="V26" s="4"/>
      <c r="W26" s="12">
        <f>'Prob. at the mean w random data'!B25*'Coast distance data'!R25</f>
        <v>-3.0200508794477346E-2</v>
      </c>
      <c r="X26" s="13">
        <f>'Prob. at the mean w random data'!C25*'Coast distance data'!S25</f>
        <v>3.0081665631463604E-2</v>
      </c>
      <c r="Y26" s="13">
        <f>'Prob. at the mean w random data'!D25*'Coast distance data'!T25</f>
        <v>-9.3531520553534371E-3</v>
      </c>
      <c r="Z26" s="13">
        <f>'Prob. at the mean w random data'!E25*'Coast distance data'!U25</f>
        <v>-7.0333962651950889E-3</v>
      </c>
      <c r="AA26" s="13">
        <f>'Prob. at the mean w random data'!F25*'Coast distance data'!V25</f>
        <v>-4.1640959884853019E-3</v>
      </c>
      <c r="AB26" s="13">
        <f>'Prob. at the mean w random data'!G25*'Coast distance data'!W25</f>
        <v>-8.9218888828486876E-3</v>
      </c>
      <c r="AC26" s="14">
        <f>'Prob. at the mean w random data'!H25*'Coast distance data'!X25</f>
        <v>-8.7654678612972312E-2</v>
      </c>
      <c r="AD26" s="5"/>
      <c r="AE26" s="19"/>
      <c r="AK26" s="15"/>
      <c r="AL26" s="4"/>
      <c r="AM26" s="12"/>
      <c r="AN26" s="13"/>
      <c r="AO26" s="13"/>
      <c r="AP26" s="13"/>
      <c r="AQ26" s="13"/>
      <c r="AR26" s="13"/>
      <c r="AS26" s="14"/>
      <c r="AT26" s="5"/>
    </row>
    <row r="27" spans="1:48" x14ac:dyDescent="0.2">
      <c r="A27" s="1" t="s">
        <v>9</v>
      </c>
      <c r="B27" s="5">
        <v>24.326370959999998</v>
      </c>
      <c r="D27" s="19"/>
      <c r="F27" s="38"/>
      <c r="G27" s="13"/>
      <c r="H27" s="13"/>
      <c r="I27" s="13"/>
      <c r="J27" s="13"/>
      <c r="K27" s="13"/>
      <c r="L27" s="13"/>
      <c r="M27" s="14"/>
      <c r="N27" s="5"/>
      <c r="O27" s="12"/>
      <c r="P27" s="13"/>
      <c r="Q27" s="13"/>
      <c r="R27" s="13"/>
      <c r="S27" s="13"/>
      <c r="T27" s="13"/>
      <c r="U27" s="14"/>
      <c r="V27" s="4"/>
      <c r="W27" s="12"/>
      <c r="X27" s="13"/>
      <c r="Y27" s="13"/>
      <c r="Z27" s="13"/>
      <c r="AA27" s="13"/>
      <c r="AC27" s="15"/>
      <c r="AD27" s="5"/>
      <c r="AE27" s="19"/>
      <c r="AK27" s="15"/>
      <c r="AL27" s="4"/>
      <c r="AM27" s="12"/>
      <c r="AN27" s="13"/>
      <c r="AO27" s="13"/>
      <c r="AP27" s="13"/>
      <c r="AQ27" s="13"/>
      <c r="AR27" s="13"/>
      <c r="AS27" s="14"/>
      <c r="AT27" s="5"/>
    </row>
    <row r="28" spans="1:48" x14ac:dyDescent="0.2">
      <c r="A28" s="1" t="s">
        <v>80</v>
      </c>
      <c r="B28" s="5">
        <v>21.35002394</v>
      </c>
      <c r="D28" s="25" t="s">
        <v>95</v>
      </c>
      <c r="E28" s="39" t="str">
        <f>'Prob. at the mean w random data'!J27</f>
        <v>Ind. forest timber plnts</v>
      </c>
      <c r="F28" s="40" t="str">
        <f>'Prob. at the mean w random data'!A27</f>
        <v>Forest on mineral soils</v>
      </c>
      <c r="G28" s="27">
        <f>$B96*'Prob. at the mean w random data'!B27*(1-'Prob. at the mean w random data'!B27)</f>
        <v>0.4271395927773054</v>
      </c>
      <c r="H28" s="27">
        <f>$B96*'Prob. at the mean w random data'!C27*(1-'Prob. at the mean w random data'!C27)</f>
        <v>1.3838976198035725E-7</v>
      </c>
      <c r="I28" s="27">
        <f>$B96*'Prob. at the mean w random data'!D27*(1-'Prob. at the mean w random data'!D27)</f>
        <v>1.2503412445971875</v>
      </c>
      <c r="J28" s="27">
        <f>$B96*'Prob. at the mean w random data'!E27*(1-'Prob. at the mean w random data'!E27)</f>
        <v>1.0902480731481183</v>
      </c>
      <c r="K28" s="27">
        <f>$B96*'Prob. at the mean w random data'!F27*(1-'Prob. at the mean w random data'!F27)</f>
        <v>0.51506932633225544</v>
      </c>
      <c r="L28" s="27">
        <f>$B96*'Prob. at the mean w random data'!G27*(1-'Prob. at the mean w random data'!G27)</f>
        <v>0.47688627926160915</v>
      </c>
      <c r="M28" s="28">
        <f>$B96*'Prob. at the mean w random data'!H27*(1-'Prob. at the mean w random data'!H27)</f>
        <v>0.30554853794672387</v>
      </c>
      <c r="N28" s="5"/>
      <c r="O28" s="26">
        <f>'Prob. at the mean w random data'!B27*'City distance data'!R27</f>
        <v>-1.4148170793896195E-2</v>
      </c>
      <c r="P28" s="27">
        <f>'Prob. at the mean w random data'!C27*'City distance data'!S27</f>
        <v>-2.5433145448727538E-9</v>
      </c>
      <c r="Q28" s="27">
        <f>'Prob. at the mean w random data'!D27*'City distance data'!T27</f>
        <v>-3.753532407881776E-2</v>
      </c>
      <c r="R28" s="27">
        <f>'Prob. at the mean w random data'!E27*'City distance data'!U27</f>
        <v>-4.1983967300413906E-2</v>
      </c>
      <c r="S28" s="27">
        <f>'Prob. at the mean w random data'!F27*'City distance data'!V27</f>
        <v>-2.9772785358871255E-2</v>
      </c>
      <c r="T28" s="27">
        <f>'Prob. at the mean w random data'!G27*'City distance data'!W27</f>
        <v>-1.2836315007699266E-2</v>
      </c>
      <c r="U28" s="28">
        <f>'Prob. at the mean w random data'!H27*'City distance data'!X27</f>
        <v>-5.7274043735178947E-3</v>
      </c>
      <c r="V28" s="4"/>
      <c r="W28" s="26">
        <f>'Prob. at the mean w random data'!B27*'Coast distance data'!R27</f>
        <v>3.9688220042813951E-4</v>
      </c>
      <c r="X28" s="27">
        <f>'Prob. at the mean w random data'!C27*'Coast distance data'!S27</f>
        <v>3.9475808714775754E-9</v>
      </c>
      <c r="Y28" s="27">
        <f>'Prob. at the mean w random data'!D27*'Coast distance data'!T27</f>
        <v>-1.7107519214689421E-2</v>
      </c>
      <c r="Z28" s="27">
        <f>'Prob. at the mean w random data'!E27*'Coast distance data'!U27</f>
        <v>1.3320325751249059E-2</v>
      </c>
      <c r="AA28" s="27">
        <f>'Prob. at the mean w random data'!F27*'Coast distance data'!V27</f>
        <v>1.3989824627932386E-2</v>
      </c>
      <c r="AB28" s="27">
        <f>'Prob. at the mean w random data'!G27*'Coast distance data'!W27</f>
        <v>-2.1207546151781647E-2</v>
      </c>
      <c r="AC28" s="28">
        <f>'Prob. at the mean w random data'!H27*'Coast distance data'!X27</f>
        <v>9.18848927034247E-3</v>
      </c>
      <c r="AD28" s="5"/>
      <c r="AE28" s="26">
        <f>'Prob. at the mean w random data'!B27-'Prob. at the mean w random data'!B3</f>
        <v>1.0333620153975986E-2</v>
      </c>
      <c r="AF28" s="27">
        <f>'Prob. at the mean w random data'!C27-'Prob. at the mean w random data'!C3</f>
        <v>5.9875473101002997E-9</v>
      </c>
      <c r="AG28" s="27">
        <f>'Prob. at the mean w random data'!D27-'Prob. at the mean w random data'!D3</f>
        <v>5.1953408893176095E-2</v>
      </c>
      <c r="AH28" s="27">
        <f>'Prob. at the mean w random data'!E27-'Prob. at the mean w random data'!E3</f>
        <v>-1.6938028161519E-2</v>
      </c>
      <c r="AI28" s="27">
        <f>'Prob. at the mean w random data'!F27-'Prob. at the mean w random data'!F3</f>
        <v>1.1261652734082701E-2</v>
      </c>
      <c r="AJ28" s="27">
        <f>'Prob. at the mean w random data'!G27-'Prob. at the mean w random data'!G3</f>
        <v>2.4324091418328902E-2</v>
      </c>
      <c r="AK28" s="28">
        <f>'Prob. at the mean w random data'!H27-'Prob. at the mean w random data'!H3</f>
        <v>8.2953094916646021E-3</v>
      </c>
      <c r="AL28" s="4"/>
      <c r="AM28" s="26">
        <f>'Prob. at the mean w random data'!B27-'Prob. at the mean w random data'!B43</f>
        <v>0.11609432535877395</v>
      </c>
      <c r="AN28" s="27">
        <f>'Prob. at the mean w random data'!C27-'Prob. at the mean w random data'!C43</f>
        <v>1.1981163007063026E-8</v>
      </c>
      <c r="AO28" s="27">
        <f>'Prob. at the mean w random data'!D27-'Prob. at the mean w random data'!D43</f>
        <v>0.12307908778783282</v>
      </c>
      <c r="AP28" s="27">
        <f>'Prob. at the mean w random data'!E27-'Prob. at the mean w random data'!E43</f>
        <v>7.5730240072956506E-2</v>
      </c>
      <c r="AQ28" s="27">
        <f>'Prob. at the mean w random data'!F27-'Prob. at the mean w random data'!F43</f>
        <v>4.4890713369146018E-2</v>
      </c>
      <c r="AR28" s="27">
        <f>'Prob. at the mean w random data'!G27-'Prob. at the mean w random data'!G43</f>
        <v>3.3092311081178202E-2</v>
      </c>
      <c r="AS28" s="28">
        <f>'Prob. at the mean w random data'!H27-'Prob. at the mean w random data'!H43</f>
        <v>2.4287488449013489E-2</v>
      </c>
      <c r="AT28" s="5"/>
      <c r="AU28" s="4" t="s">
        <v>20</v>
      </c>
      <c r="AV28" s="1" t="str">
        <f>E28</f>
        <v>Ind. forest timber plnts</v>
      </c>
    </row>
    <row r="29" spans="1:48" x14ac:dyDescent="0.2">
      <c r="A29" s="1" t="s">
        <v>104</v>
      </c>
      <c r="B29" s="5">
        <v>23.621830989999999</v>
      </c>
      <c r="D29" s="25" t="s">
        <v>21</v>
      </c>
      <c r="E29" s="39" t="str">
        <f>'Prob. at the mean w random data'!J28</f>
        <v>Excellent</v>
      </c>
      <c r="F29" s="40" t="str">
        <f>'Prob. at the mean w random data'!A28</f>
        <v>Forest on peat soils</v>
      </c>
      <c r="G29" s="27">
        <f>$B97*'Prob. at the mean w random data'!B28*(1-'Prob. at the mean w random data'!B28)</f>
        <v>1.4478830858385056E-11</v>
      </c>
      <c r="H29" s="27">
        <f>$B97*'Prob. at the mean w random data'!C28*(1-'Prob. at the mean w random data'!C28)</f>
        <v>3.3372940265250888E-7</v>
      </c>
      <c r="I29" s="27">
        <f>$B97*'Prob. at the mean w random data'!D28*(1-'Prob. at the mean w random data'!D28)</f>
        <v>1.3839490558201604E-8</v>
      </c>
      <c r="J29" s="27">
        <f>$B97*'Prob. at the mean w random data'!E28*(1-'Prob. at the mean w random data'!E28)</f>
        <v>1.0576515034770159E-10</v>
      </c>
      <c r="K29" s="27">
        <f>$B97*'Prob. at the mean w random data'!F28*(1-'Prob. at the mean w random data'!F28)</f>
        <v>2.0025260712973559E-10</v>
      </c>
      <c r="L29" s="27">
        <f>$B97*'Prob. at the mean w random data'!G28*(1-'Prob. at the mean w random data'!G28)</f>
        <v>6.0153373422710343E-11</v>
      </c>
      <c r="M29" s="28">
        <f>$B97*'Prob. at the mean w random data'!H28*(1-'Prob. at the mean w random data'!H28)</f>
        <v>2.8774972501425566E-10</v>
      </c>
      <c r="N29" s="5"/>
      <c r="O29" s="26">
        <f>'Prob. at the mean w random data'!B28*'City distance data'!R28</f>
        <v>4.7394281571637491E-12</v>
      </c>
      <c r="P29" s="27">
        <f>'Prob. at the mean w random data'!C28*'City distance data'!S28</f>
        <v>8.7988104789199933E-8</v>
      </c>
      <c r="Q29" s="27">
        <f>'Prob. at the mean w random data'!D28*'City distance data'!T28</f>
        <v>3.2427305677324166E-9</v>
      </c>
      <c r="R29" s="27">
        <f>'Prob. at the mean w random data'!E28*'City distance data'!U28</f>
        <v>2.157728835112835E-11</v>
      </c>
      <c r="S29" s="27">
        <f>'Prob. at the mean w random data'!F28*'City distance data'!V28</f>
        <v>2.5416983293429244E-11</v>
      </c>
      <c r="T29" s="27">
        <f>'Prob. at the mean w random data'!G28*'City distance data'!W28</f>
        <v>1.4209242021834035E-11</v>
      </c>
      <c r="U29" s="28">
        <f>'Prob. at the mean w random data'!H28*'City distance data'!X28</f>
        <v>7.6027069622721536E-11</v>
      </c>
      <c r="V29" s="4"/>
      <c r="W29" s="26">
        <f>'Prob. at the mean w random data'!B28*'Coast distance data'!R28</f>
        <v>-6.4773527587812032E-12</v>
      </c>
      <c r="X29" s="27">
        <f>'Prob. at the mean w random data'!C28*'Coast distance data'!S28</f>
        <v>-1.1385957924534175E-7</v>
      </c>
      <c r="Y29" s="27">
        <f>'Prob. at the mean w random data'!D28*'Coast distance data'!T28</f>
        <v>-6.8103808806445991E-9</v>
      </c>
      <c r="Z29" s="27">
        <f>'Prob. at the mean w random data'!E28*'Coast distance data'!U28</f>
        <v>-4.3030099526880851E-11</v>
      </c>
      <c r="AA29" s="27">
        <f>'Prob. at the mean w random data'!F28*'Coast distance data'!V28</f>
        <v>-7.0302085270823289E-11</v>
      </c>
      <c r="AB29" s="27">
        <f>'Prob. at the mean w random data'!G28*'Coast distance data'!W28</f>
        <v>-3.6453427930190747E-11</v>
      </c>
      <c r="AC29" s="28">
        <f>'Prob. at the mean w random data'!H28*'Coast distance data'!X28</f>
        <v>-9.7403488943010744E-11</v>
      </c>
      <c r="AD29" s="5"/>
      <c r="AE29" s="26">
        <f>'Prob. at the mean w random data'!B28-'Prob. at the mean w random data'!B4</f>
        <v>-6.7027154190744502E-12</v>
      </c>
      <c r="AF29" s="27">
        <f>'Prob. at the mean w random data'!C28-'Prob. at the mean w random data'!C4</f>
        <v>-2.6030759671334004E-8</v>
      </c>
      <c r="AG29" s="27">
        <f>'Prob. at the mean w random data'!D28-'Prob. at the mean w random data'!D4</f>
        <v>-1.9522614911636999E-9</v>
      </c>
      <c r="AH29" s="27">
        <f>'Prob. at the mean w random data'!E28-'Prob. at the mean w random data'!E4</f>
        <v>-6.321284407504169E-11</v>
      </c>
      <c r="AI29" s="27">
        <f>'Prob. at the mean w random data'!F28-'Prob. at the mean w random data'!F4</f>
        <v>-5.64918418344084E-11</v>
      </c>
      <c r="AJ29" s="27">
        <f>'Prob. at the mean w random data'!G28-'Prob. at the mean w random data'!G4</f>
        <v>-1.6796367632597016E-12</v>
      </c>
      <c r="AK29" s="28">
        <f>'Prob. at the mean w random data'!H28-'Prob. at the mean w random data'!H4</f>
        <v>-6.6587189523909794E-11</v>
      </c>
      <c r="AL29" s="4"/>
      <c r="AM29" s="26">
        <f>'Prob. at the mean w random data'!B28-'Prob. at the mean w random data'!B44</f>
        <v>-1.7915423293130169E-3</v>
      </c>
      <c r="AN29" s="27">
        <f>'Prob. at the mean w random data'!C28-'Prob. at the mean w random data'!C44</f>
        <v>-0.67656726082903096</v>
      </c>
      <c r="AO29" s="27">
        <f>'Prob. at the mean w random data'!D28-'Prob. at the mean w random data'!D44</f>
        <v>-3.9222207677061909E-2</v>
      </c>
      <c r="AP29" s="27">
        <f>'Prob. at the mean w random data'!E28-'Prob. at the mean w random data'!E44</f>
        <v>-4.3772145364697106E-3</v>
      </c>
      <c r="AQ29" s="27">
        <f>'Prob. at the mean w random data'!F28-'Prob. at the mean w random data'!F44</f>
        <v>-1.5483924953730598E-3</v>
      </c>
      <c r="AR29" s="27">
        <f>'Prob. at the mean w random data'!G28-'Prob. at the mean w random data'!G44</f>
        <v>-2.0709959606569181E-3</v>
      </c>
      <c r="AS29" s="28">
        <f>'Prob. at the mean w random data'!H28-'Prob. at the mean w random data'!H44</f>
        <v>-4.8623371226183395E-3</v>
      </c>
      <c r="AT29" s="5"/>
      <c r="AU29" s="4" t="s">
        <v>21</v>
      </c>
      <c r="AV29" s="1" t="str">
        <f>E29</f>
        <v>Excellent</v>
      </c>
    </row>
    <row r="30" spans="1:48" x14ac:dyDescent="0.2">
      <c r="A30" s="1" t="s">
        <v>55</v>
      </c>
      <c r="B30" s="5">
        <v>8.8973516620000002</v>
      </c>
      <c r="D30" s="29"/>
      <c r="E30" s="39"/>
      <c r="F30" s="40" t="str">
        <f>'Prob. at the mean w random data'!A29</f>
        <v>Degraded land on peat soils</v>
      </c>
      <c r="G30" s="27">
        <f>$B98*'Prob. at the mean w random data'!B29*(1-'Prob. at the mean w random data'!B29)</f>
        <v>9.6418603900514468E-12</v>
      </c>
      <c r="H30" s="27">
        <f>$B98*'Prob. at the mean w random data'!C29*(1-'Prob. at the mean w random data'!C29)</f>
        <v>8.6257938293318501E-8</v>
      </c>
      <c r="I30" s="27">
        <f>$B98*'Prob. at the mean w random data'!D29*(1-'Prob. at the mean w random data'!D29)</f>
        <v>4.444941467870045E-7</v>
      </c>
      <c r="J30" s="27">
        <f>$B98*'Prob. at the mean w random data'!E29*(1-'Prob. at the mean w random data'!E29)</f>
        <v>1.6900684819652204E-10</v>
      </c>
      <c r="K30" s="27">
        <f>$B98*'Prob. at the mean w random data'!F29*(1-'Prob. at the mean w random data'!F29)</f>
        <v>6.4238361903744725E-10</v>
      </c>
      <c r="L30" s="27">
        <f>$B98*'Prob. at the mean w random data'!G29*(1-'Prob. at the mean w random data'!G29)</f>
        <v>4.1072596070786687E-10</v>
      </c>
      <c r="M30" s="28">
        <f>$B98*'Prob. at the mean w random data'!H29*(1-'Prob. at the mean w random data'!H29)</f>
        <v>2.3635781419634251E-17</v>
      </c>
      <c r="N30" s="5"/>
      <c r="O30" s="26">
        <f>'Prob. at the mean w random data'!B29*'City distance data'!R29</f>
        <v>4.4409582718327395E-12</v>
      </c>
      <c r="P30" s="27">
        <f>'Prob. at the mean w random data'!C29*'City distance data'!S29</f>
        <v>3.2538414726926338E-8</v>
      </c>
      <c r="Q30" s="27">
        <f>'Prob. at the mean w random data'!D29*'City distance data'!T29</f>
        <v>1.5059983181687535E-7</v>
      </c>
      <c r="R30" s="27">
        <f>'Prob. at the mean w random data'!E29*'City distance data'!U29</f>
        <v>5.0557974956259017E-11</v>
      </c>
      <c r="S30" s="27">
        <f>'Prob. at the mean w random data'!F29*'City distance data'!V29</f>
        <v>1.2734144133821298E-10</v>
      </c>
      <c r="T30" s="27">
        <f>'Prob. at the mean w random data'!G29*'City distance data'!W29</f>
        <v>1.4018406441626861E-10</v>
      </c>
      <c r="U30" s="28">
        <f>'Prob. at the mean w random data'!H29*'City distance data'!X29</f>
        <v>8.9333155373279545E-18</v>
      </c>
      <c r="V30" s="4"/>
      <c r="W30" s="26">
        <f>'Prob. at the mean w random data'!B29*'Coast distance data'!R29</f>
        <v>-1.6929235802985958E-13</v>
      </c>
      <c r="X30" s="27">
        <f>'Prob. at the mean w random data'!C29*'Coast distance data'!S29</f>
        <v>1.0476977772567633E-8</v>
      </c>
      <c r="Y30" s="27">
        <f>'Prob. at the mean w random data'!D29*'Coast distance data'!T29</f>
        <v>-3.3832741326077201E-8</v>
      </c>
      <c r="Z30" s="27">
        <f>'Prob. at the mean w random data'!E29*'Coast distance data'!U29</f>
        <v>5.9978476379822663E-12</v>
      </c>
      <c r="AA30" s="27">
        <f>'Prob. at the mean w random data'!F29*'Coast distance data'!V29</f>
        <v>6.9704472354742867E-11</v>
      </c>
      <c r="AB30" s="27">
        <f>'Prob. at the mean w random data'!G29*'Coast distance data'!W29</f>
        <v>-9.2510299334895209E-11</v>
      </c>
      <c r="AC30" s="28">
        <f>'Prob. at the mean w random data'!H29*'Coast distance data'!X29</f>
        <v>2.9535210486026844E-18</v>
      </c>
      <c r="AD30" s="5"/>
      <c r="AE30" s="26">
        <f>'Prob. at the mean w random data'!B29-'Prob. at the mean w random data'!B5</f>
        <v>-5.9084308285712701E-12</v>
      </c>
      <c r="AF30" s="27">
        <f>'Prob. at the mean w random data'!C29-'Prob. at the mean w random data'!C5</f>
        <v>-9.1069731252374986E-9</v>
      </c>
      <c r="AG30" s="27">
        <f>'Prob. at the mean w random data'!D29-'Prob. at the mean w random data'!D5</f>
        <v>-8.3865706665574995E-8</v>
      </c>
      <c r="AH30" s="27">
        <f>'Prob. at the mean w random data'!E29-'Prob. at the mean w random data'!E5</f>
        <v>-1.3357133848120562E-10</v>
      </c>
      <c r="AI30" s="27">
        <f>'Prob. at the mean w random data'!F29-'Prob. at the mean w random data'!F5</f>
        <v>-2.4058400966850503E-10</v>
      </c>
      <c r="AJ30" s="27">
        <f>'Prob. at the mean w random data'!G29-'Prob. at the mean w random data'!G5</f>
        <v>-1.6262184678404009E-11</v>
      </c>
      <c r="AK30" s="28">
        <f>'Prob. at the mean w random data'!H29-'Prob. at the mean w random data'!H5</f>
        <v>-7.2731331462631992E-18</v>
      </c>
      <c r="AL30" s="4"/>
      <c r="AM30" s="26">
        <f>'Prob. at the mean w random data'!B29-'Prob. at the mean w random data'!B45</f>
        <v>-8.0160738194042826E-4</v>
      </c>
      <c r="AN30" s="27">
        <f>'Prob. at the mean w random data'!C29-'Prob. at the mean w random data'!C45</f>
        <v>-0.11749591672515493</v>
      </c>
      <c r="AO30" s="27">
        <f>'Prob. at the mean w random data'!D29-'Prob. at the mean w random data'!D45</f>
        <v>-0.84641880176984163</v>
      </c>
      <c r="AP30" s="27">
        <f>'Prob. at the mean w random data'!E29-'Prob. at the mean w random data'!E45</f>
        <v>-4.6996642476011194E-3</v>
      </c>
      <c r="AQ30" s="27">
        <f>'Prob. at the mean w random data'!F29-'Prob. at the mean w random data'!F45</f>
        <v>-3.3373719412609394E-3</v>
      </c>
      <c r="AR30" s="27">
        <f>'Prob. at the mean w random data'!G29-'Prob. at the mean w random data'!G45</f>
        <v>-9.5012053683752856E-3</v>
      </c>
      <c r="AS30" s="28">
        <f>'Prob. at the mean w random data'!H29-'Prob. at the mean w random data'!H45</f>
        <v>-2.6835358254345122E-10</v>
      </c>
      <c r="AT30" s="5"/>
    </row>
    <row r="31" spans="1:48" x14ac:dyDescent="0.2">
      <c r="A31" s="1" t="s">
        <v>56</v>
      </c>
      <c r="B31" s="5">
        <v>12.773336159999999</v>
      </c>
      <c r="D31" s="29"/>
      <c r="E31" s="39"/>
      <c r="F31" s="40" t="str">
        <f>'Prob. at the mean w random data'!A30</f>
        <v>Degraded land on mineral soils</v>
      </c>
      <c r="G31" s="27">
        <f>$B99*'Prob. at the mean w random data'!B30*(1-'Prob. at the mean w random data'!B30)</f>
        <v>-2.6604341997962286E-2</v>
      </c>
      <c r="H31" s="27">
        <f>$B99*'Prob. at the mean w random data'!C30*(1-'Prob. at the mean w random data'!C30)</f>
        <v>-8.4899847125172729E-9</v>
      </c>
      <c r="I31" s="27">
        <f>$B99*'Prob. at the mean w random data'!D30*(1-'Prob. at the mean w random data'!D30)</f>
        <v>-0.20634318932954604</v>
      </c>
      <c r="J31" s="27">
        <f>$B99*'Prob. at the mean w random data'!E30*(1-'Prob. at the mean w random data'!E30)</f>
        <v>-0.14184490155052346</v>
      </c>
      <c r="K31" s="27">
        <f>$B99*'Prob. at the mean w random data'!F30*(1-'Prob. at the mean w random data'!F30)</f>
        <v>-0.13955918110151638</v>
      </c>
      <c r="L31" s="27">
        <f>$B99*'Prob. at the mean w random data'!G30*(1-'Prob. at the mean w random data'!G30)</f>
        <v>-8.1355160474517907E-2</v>
      </c>
      <c r="M31" s="28">
        <f>$B99*'Prob. at the mean w random data'!H30*(1-'Prob. at the mean w random data'!H30)</f>
        <v>-0.25935813499808336</v>
      </c>
      <c r="N31" s="5"/>
      <c r="O31" s="26">
        <f>'Prob. at the mean w random data'!B30*'City distance data'!R30</f>
        <v>1.1310283712072043E-2</v>
      </c>
      <c r="P31" s="27">
        <f>'Prob. at the mean w random data'!C30*'City distance data'!S30</f>
        <v>1.9294208493246066E-9</v>
      </c>
      <c r="Q31" s="27">
        <f>'Prob. at the mean w random data'!D30*'City distance data'!T30</f>
        <v>4.0039787832694261E-2</v>
      </c>
      <c r="R31" s="27">
        <f>'Prob. at the mean w random data'!E30*'City distance data'!U30</f>
        <v>4.5702455696381573E-2</v>
      </c>
      <c r="S31" s="27">
        <f>'Prob. at the mean w random data'!F30*'City distance data'!V30</f>
        <v>-2.8824486821058513E-2</v>
      </c>
      <c r="T31" s="27">
        <f>'Prob. at the mean w random data'!G30*'City distance data'!W30</f>
        <v>1.3059999851381898E-2</v>
      </c>
      <c r="U31" s="28">
        <f>'Prob. at the mean w random data'!H30*'City distance data'!X30</f>
        <v>0.11164080845842735</v>
      </c>
      <c r="V31" s="4"/>
      <c r="W31" s="26">
        <f>'Prob. at the mean w random data'!B30*'Coast distance data'!R30</f>
        <v>-4.6697477209182818E-3</v>
      </c>
      <c r="X31" s="27">
        <f>'Prob. at the mean w random data'!C30*'Coast distance data'!S30</f>
        <v>1.1923004515914476E-9</v>
      </c>
      <c r="Y31" s="27">
        <f>'Prob. at the mean w random data'!D30*'Coast distance data'!T30</f>
        <v>-8.5638776164156022E-2</v>
      </c>
      <c r="Z31" s="27">
        <f>'Prob. at the mean w random data'!E30*'Coast distance data'!U30</f>
        <v>-4.5456457652585568E-2</v>
      </c>
      <c r="AA31" s="27">
        <f>'Prob. at the mean w random data'!F30*'Coast distance data'!V30</f>
        <v>1.8499270399835736E-2</v>
      </c>
      <c r="AB31" s="27">
        <f>'Prob. at the mean w random data'!G30*'Coast distance data'!W30</f>
        <v>-5.6577741448179591E-2</v>
      </c>
      <c r="AC31" s="28">
        <f>'Prob. at the mean w random data'!H30*'Coast distance data'!X30</f>
        <v>7.2314896619091545E-2</v>
      </c>
      <c r="AD31" s="5"/>
      <c r="AE31" s="26">
        <f>'Prob. at the mean w random data'!B30-'Prob. at the mean w random data'!B6</f>
        <v>6.8221958918288014E-3</v>
      </c>
      <c r="AF31" s="27">
        <f>'Prob. at the mean w random data'!C30-'Prob. at the mean w random data'!C6</f>
        <v>5.0570885726621394E-9</v>
      </c>
      <c r="AG31" s="27">
        <f>'Prob. at the mean w random data'!D30-'Prob. at the mean w random data'!D6</f>
        <v>0.15280250023183203</v>
      </c>
      <c r="AH31" s="27">
        <f>'Prob. at the mean w random data'!E30-'Prob. at the mean w random data'!E6</f>
        <v>0.11218185717303109</v>
      </c>
      <c r="AI31" s="27">
        <f>'Prob. at the mean w random data'!F30-'Prob. at the mean w random data'!F6</f>
        <v>6.8436937774693993E-2</v>
      </c>
      <c r="AJ31" s="27">
        <f>'Prob. at the mean w random data'!G30-'Prob. at the mean w random data'!G6</f>
        <v>5.6987349166931101E-2</v>
      </c>
      <c r="AK31" s="28">
        <f>'Prob. at the mean w random data'!H30-'Prob. at the mean w random data'!H6</f>
        <v>0.22326877660381397</v>
      </c>
      <c r="AL31" s="4"/>
      <c r="AM31" s="26">
        <f>'Prob. at the mean w random data'!B30-'Prob. at the mean w random data'!B46</f>
        <v>-5.41435550710982E-2</v>
      </c>
      <c r="AN31" s="27">
        <f>'Prob. at the mean w random data'!C30-'Prob. at the mean w random data'!C46</f>
        <v>7.7413853280587704E-9</v>
      </c>
      <c r="AO31" s="27">
        <f>'Prob. at the mean w random data'!D30-'Prob. at the mean w random data'!D46</f>
        <v>0.25306955684322774</v>
      </c>
      <c r="AP31" s="27">
        <f>'Prob. at the mean w random data'!E30-'Prob. at the mean w random data'!E46</f>
        <v>-2.0868389598657E-2</v>
      </c>
      <c r="AQ31" s="27">
        <f>'Prob. at the mean w random data'!F30-'Prob. at the mean w random data'!F46</f>
        <v>0.1288634572187117</v>
      </c>
      <c r="AR31" s="27">
        <f>'Prob. at the mean w random data'!G30-'Prob. at the mean w random data'!G46</f>
        <v>1.2585736227014102E-2</v>
      </c>
      <c r="AS31" s="28">
        <f>'Prob. at the mean w random data'!H30-'Prob. at the mean w random data'!H46</f>
        <v>0.27228383370847298</v>
      </c>
      <c r="AT31" s="5"/>
    </row>
    <row r="32" spans="1:48" x14ac:dyDescent="0.2">
      <c r="A32" s="1" t="s">
        <v>57</v>
      </c>
      <c r="B32" s="5">
        <v>4.3743359589999997</v>
      </c>
      <c r="D32" s="29"/>
      <c r="E32" s="39"/>
      <c r="F32" s="40" t="str">
        <f>'Prob. at the mean w random data'!A31</f>
        <v>Plantation</v>
      </c>
      <c r="G32" s="27">
        <f>$B100*'Prob. at the mean w random data'!B31*(1-'Prob. at the mean w random data'!B31)</f>
        <v>1.4932121794205742E-4</v>
      </c>
      <c r="H32" s="27">
        <f>$B100*'Prob. at the mean w random data'!C31*(1-'Prob. at the mean w random data'!C31)</f>
        <v>4.8843386821025861E-2</v>
      </c>
      <c r="I32" s="27">
        <f>$B100*'Prob. at the mean w random data'!D31*(1-'Prob. at the mean w random data'!D31)</f>
        <v>1.6033654287529737E-2</v>
      </c>
      <c r="J32" s="27">
        <f>$B100*'Prob. at the mean w random data'!E31*(1-'Prob. at the mean w random data'!E31)</f>
        <v>1.1789540057489528E-3</v>
      </c>
      <c r="K32" s="27">
        <f>$B100*'Prob. at the mean w random data'!F31*(1-'Prob. at the mean w random data'!F31)</f>
        <v>5.3217909088612708E-2</v>
      </c>
      <c r="L32" s="27">
        <f>$B100*'Prob. at the mean w random data'!G31*(1-'Prob. at the mean w random data'!G31)</f>
        <v>1.8649169765349036E-3</v>
      </c>
      <c r="M32" s="28">
        <f>$B100*'Prob. at the mean w random data'!H31*(1-'Prob. at the mean w random data'!H31)</f>
        <v>1.5650448164373755E-2</v>
      </c>
      <c r="N32" s="5"/>
      <c r="O32" s="26">
        <f>'Prob. at the mean w random data'!B31*'City distance data'!R31</f>
        <v>5.0174437033531324E-4</v>
      </c>
      <c r="P32" s="27">
        <f>'Prob. at the mean w random data'!C31*'City distance data'!S31</f>
        <v>0.17542434066431101</v>
      </c>
      <c r="Q32" s="27">
        <f>'Prob. at the mean w random data'!D31*'City distance data'!T31</f>
        <v>3.7147076070860881E-2</v>
      </c>
      <c r="R32" s="27">
        <f>'Prob. at the mean w random data'!E31*'City distance data'!U31</f>
        <v>2.0745796747871975E-3</v>
      </c>
      <c r="S32" s="27">
        <f>'Prob. at the mean w random data'!F31*'City distance data'!V31</f>
        <v>0.11388316467953946</v>
      </c>
      <c r="T32" s="27">
        <f>'Prob. at the mean w random data'!G31*'City distance data'!W31</f>
        <v>4.0805516019346592E-3</v>
      </c>
      <c r="U32" s="28">
        <f>'Prob. at the mean w random data'!H31*'City distance data'!X31</f>
        <v>4.2756578882870912E-2</v>
      </c>
      <c r="V32" s="4"/>
      <c r="W32" s="26">
        <f>'Prob. at the mean w random data'!B31*'Coast distance data'!R31</f>
        <v>-3.2319688178259056E-4</v>
      </c>
      <c r="X32" s="27">
        <f>'Prob. at the mean w random data'!C31*'Coast distance data'!S31</f>
        <v>-5.4060219296832662E-2</v>
      </c>
      <c r="Y32" s="27">
        <f>'Prob. at the mean w random data'!D31*'Coast distance data'!T31</f>
        <v>-4.7541054988212116E-2</v>
      </c>
      <c r="Z32" s="27">
        <f>'Prob. at the mean w random data'!E31*'Coast distance data'!U31</f>
        <v>-1.9373339077806628E-3</v>
      </c>
      <c r="AA32" s="27">
        <f>'Prob. at the mean w random data'!F31*'Coast distance data'!V31</f>
        <v>-0.13859078775938419</v>
      </c>
      <c r="AB32" s="27">
        <f>'Prob. at the mean w random data'!G31*'Coast distance data'!W31</f>
        <v>-7.9534992424636648E-3</v>
      </c>
      <c r="AC32" s="28">
        <f>'Prob. at the mean w random data'!H31*'Coast distance data'!X31</f>
        <v>-1.2550796677118217E-2</v>
      </c>
      <c r="AD32" s="5"/>
      <c r="AE32" s="26">
        <f>'Prob. at the mean w random data'!B31-'Prob. at the mean w random data'!B7</f>
        <v>-1.3516207796091504E-4</v>
      </c>
      <c r="AF32" s="27">
        <f>'Prob. at the mean w random data'!C31-'Prob. at the mean w random data'!C7</f>
        <v>0.112018062074421</v>
      </c>
      <c r="AG32" s="27">
        <f>'Prob. at the mean w random data'!D31-'Prob. at the mean w random data'!D7</f>
        <v>2.0803240019755198E-2</v>
      </c>
      <c r="AH32" s="27">
        <f>'Prob. at the mean w random data'!E31-'Prob. at the mean w random data'!E7</f>
        <v>-2.1166692692186602E-3</v>
      </c>
      <c r="AI32" s="27">
        <f>'Prob. at the mean w random data'!F31-'Prob. at the mean w random data'!F7</f>
        <v>4.2538406438814014E-2</v>
      </c>
      <c r="AJ32" s="27">
        <f>'Prob. at the mean w random data'!G31-'Prob. at the mean w random data'!G7</f>
        <v>3.650937539377141E-3</v>
      </c>
      <c r="AK32" s="28">
        <f>'Prob. at the mean w random data'!H31-'Prob. at the mean w random data'!H7</f>
        <v>1.0294540791307795E-2</v>
      </c>
      <c r="AL32" s="4"/>
      <c r="AM32" s="26">
        <f>'Prob. at the mean w random data'!B31-'Prob. at the mean w random data'!B47</f>
        <v>-1.3835650035508563E-2</v>
      </c>
      <c r="AN32" s="27">
        <f>'Prob. at the mean w random data'!C31-'Prob. at the mean w random data'!C47</f>
        <v>0.185988216102071</v>
      </c>
      <c r="AO32" s="27">
        <f>'Prob. at the mean w random data'!D31-'Prob. at the mean w random data'!D47</f>
        <v>3.5468512895676402E-2</v>
      </c>
      <c r="AP32" s="27">
        <f>'Prob. at the mean w random data'!E31-'Prob. at the mean w random data'!E47</f>
        <v>-3.3334311368771047E-2</v>
      </c>
      <c r="AQ32" s="27">
        <f>'Prob. at the mean w random data'!F31-'Prob. at the mean w random data'!F47</f>
        <v>-0.27256318775736599</v>
      </c>
      <c r="AR32" s="27">
        <f>'Prob. at the mean w random data'!G31-'Prob. at the mean w random data'!G47</f>
        <v>-4.2647452382047112E-2</v>
      </c>
      <c r="AS32" s="28">
        <f>'Prob. at the mean w random data'!H31-'Prob. at the mean w random data'!H47</f>
        <v>-0.151118476495473</v>
      </c>
      <c r="AT32" s="5"/>
    </row>
    <row r="33" spans="1:48" x14ac:dyDescent="0.2">
      <c r="A33" s="1" t="s">
        <v>58</v>
      </c>
      <c r="B33" s="5">
        <v>6.7872159459999999</v>
      </c>
      <c r="D33" s="29"/>
      <c r="E33" s="39"/>
      <c r="F33" s="40" t="str">
        <f>'Prob. at the mean w random data'!A32</f>
        <v>Agriculture</v>
      </c>
      <c r="G33" s="27">
        <f>$B101*'Prob. at the mean w random data'!B32*(1-'Prob. at the mean w random data'!B32)</f>
        <v>4.0602274659607956E-3</v>
      </c>
      <c r="H33" s="27">
        <f>$B101*'Prob. at the mean w random data'!C32*(1-'Prob. at the mean w random data'!C32)</f>
        <v>7.3753426921137802E-2</v>
      </c>
      <c r="I33" s="27">
        <f>$B101*'Prob. at the mean w random data'!D32*(1-'Prob. at the mean w random data'!D32)</f>
        <v>0.10025102779097715</v>
      </c>
      <c r="J33" s="27">
        <f>$B101*'Prob. at the mean w random data'!E32*(1-'Prob. at the mean w random data'!E32)</f>
        <v>1.8793408118988605E-2</v>
      </c>
      <c r="K33" s="27">
        <f>$B101*'Prob. at the mean w random data'!F32*(1-'Prob. at the mean w random data'!F32)</f>
        <v>4.4723074314500268E-2</v>
      </c>
      <c r="L33" s="27">
        <f>$B101*'Prob. at the mean w random data'!G32*(1-'Prob. at the mean w random data'!G32)</f>
        <v>4.8549326341722356E-2</v>
      </c>
      <c r="M33" s="28">
        <f>$B101*'Prob. at the mean w random data'!H32*(1-'Prob. at the mean w random data'!H32)</f>
        <v>2.4330343844063081E-2</v>
      </c>
      <c r="N33" s="5"/>
      <c r="O33" s="26">
        <f>'Prob. at the mean w random data'!B32*'City distance data'!R32</f>
        <v>2.7918511046388797E-3</v>
      </c>
      <c r="P33" s="27">
        <f>'Prob. at the mean w random data'!C32*'City distance data'!S32</f>
        <v>1.9312906218455304E-2</v>
      </c>
      <c r="Q33" s="27">
        <f>'Prob. at the mean w random data'!D32*'City distance data'!T32</f>
        <v>-4.2782665959704511E-3</v>
      </c>
      <c r="R33" s="27">
        <f>'Prob. at the mean w random data'!E32*'City distance data'!U32</f>
        <v>-4.9854210600136332E-3</v>
      </c>
      <c r="S33" s="27">
        <f>'Prob. at the mean w random data'!F32*'City distance data'!V32</f>
        <v>-4.2792367921315411E-2</v>
      </c>
      <c r="T33" s="27">
        <f>'Prob. at the mean w random data'!G32*'City distance data'!W32</f>
        <v>-3.0087079034822614E-3</v>
      </c>
      <c r="U33" s="28">
        <f>'Prob. at the mean w random data'!H32*'City distance data'!X32</f>
        <v>5.2821391203679586E-3</v>
      </c>
      <c r="V33" s="4"/>
      <c r="W33" s="26">
        <f>'Prob. at the mean w random data'!B32*'Coast distance data'!R32</f>
        <v>5.9706931708765577E-3</v>
      </c>
      <c r="X33" s="27">
        <f>'Prob. at the mean w random data'!C32*'Coast distance data'!S32</f>
        <v>0.2193720977866751</v>
      </c>
      <c r="Y33" s="27">
        <f>'Prob. at the mean w random data'!D32*'Coast distance data'!T32</f>
        <v>0.20701498889423545</v>
      </c>
      <c r="Z33" s="27">
        <f>'Prob. at the mean w random data'!E32*'Coast distance data'!U32</f>
        <v>3.4820672525630432E-2</v>
      </c>
      <c r="AA33" s="27">
        <f>'Prob. at the mean w random data'!F32*'Coast distance data'!V32</f>
        <v>0.11187231239548714</v>
      </c>
      <c r="AB33" s="27">
        <f>'Prob. at the mean w random data'!G32*'Coast distance data'!W32</f>
        <v>8.8734514665168573E-2</v>
      </c>
      <c r="AC33" s="28">
        <f>'Prob. at the mean w random data'!H32*'Coast distance data'!X32</f>
        <v>5.9270064366996063E-2</v>
      </c>
      <c r="AD33" s="5"/>
      <c r="AE33" s="26">
        <f>'Prob. at the mean w random data'!B32-'Prob. at the mean w random data'!B8</f>
        <v>-1.46714789502033E-2</v>
      </c>
      <c r="AF33" s="27">
        <f>'Prob. at the mean w random data'!C32-'Prob. at the mean w random data'!C8</f>
        <v>-6.1026908834816013E-2</v>
      </c>
      <c r="AG33" s="27">
        <f>'Prob. at the mean w random data'!D32-'Prob. at the mean w random data'!D8</f>
        <v>-0.20594587844261497</v>
      </c>
      <c r="AH33" s="27">
        <f>'Prob. at the mean w random data'!E32-'Prob. at the mean w random data'!E8</f>
        <v>-9.1072112341747613E-2</v>
      </c>
      <c r="AI33" s="27">
        <f>'Prob. at the mean w random data'!F32-'Prob. at the mean w random data'!F8</f>
        <v>-0.11226326799198499</v>
      </c>
      <c r="AJ33" s="27">
        <f>'Prob. at the mean w random data'!G32-'Prob. at the mean w random data'!G8</f>
        <v>-8.5031917165827031E-2</v>
      </c>
      <c r="AK33" s="28">
        <f>'Prob. at the mean w random data'!H32-'Prob. at the mean w random data'!H8</f>
        <v>-4.6898479921366601E-2</v>
      </c>
      <c r="AL33" s="4"/>
      <c r="AM33" s="26">
        <f>'Prob. at the mean w random data'!B32-'Prob. at the mean w random data'!B48</f>
        <v>-2.5774344385125603E-2</v>
      </c>
      <c r="AN33" s="27">
        <f>'Prob. at the mean w random data'!C32-'Prob. at the mean w random data'!C48</f>
        <v>0.2266062226654223</v>
      </c>
      <c r="AO33" s="27">
        <f>'Prob. at the mean w random data'!D32-'Prob. at the mean w random data'!D48</f>
        <v>0.4217869086297299</v>
      </c>
      <c r="AP33" s="27">
        <f>'Prob. at the mean w random data'!E32-'Prob. at the mean w random data'!E48</f>
        <v>-8.9553902131511987E-3</v>
      </c>
      <c r="AQ33" s="27">
        <f>'Prob. at the mean w random data'!F32-'Prob. at the mean w random data'!F48</f>
        <v>9.883268094499631E-2</v>
      </c>
      <c r="AR33" s="27">
        <f>'Prob. at the mean w random data'!G32-'Prob. at the mean w random data'!G48</f>
        <v>1.3683749371655063E-2</v>
      </c>
      <c r="AS33" s="28">
        <f>'Prob. at the mean w random data'!H32-'Prob. at the mean w random data'!H48</f>
        <v>3.3302116338518296E-2</v>
      </c>
      <c r="AT33" s="5"/>
    </row>
    <row r="34" spans="1:48" x14ac:dyDescent="0.2">
      <c r="A34" s="1" t="s">
        <v>81</v>
      </c>
      <c r="B34" s="5">
        <v>5.8452589789999996</v>
      </c>
      <c r="D34" s="29"/>
      <c r="E34" s="39"/>
      <c r="F34" s="40" t="str">
        <f>'Prob. at the mean w random data'!A33</f>
        <v>Clearing (Plantation)</v>
      </c>
      <c r="G34" s="27">
        <f>$B102*'Prob. at the mean w random data'!B33*(1-'Prob. at the mean w random data'!B33)</f>
        <v>1.0907589519183311E-3</v>
      </c>
      <c r="H34" s="27">
        <f>$B102*'Prob. at the mean w random data'!C33*(1-'Prob. at the mean w random data'!C33)</f>
        <v>0.13465863419939653</v>
      </c>
      <c r="I34" s="27">
        <f>$B102*'Prob. at the mean w random data'!D33*(1-'Prob. at the mean w random data'!D33)</f>
        <v>3.4962485492515002E-2</v>
      </c>
      <c r="J34" s="27">
        <f>$B102*'Prob. at the mean w random data'!E33*(1-'Prob. at the mean w random data'!E33)</f>
        <v>7.2504362376420422E-4</v>
      </c>
      <c r="K34" s="27">
        <f>$B102*'Prob. at the mean w random data'!F33*(1-'Prob. at the mean w random data'!F33)</f>
        <v>7.9546780145828798E-3</v>
      </c>
      <c r="L34" s="27">
        <f>$B102*'Prob. at the mean w random data'!G33*(1-'Prob. at the mean w random data'!G33)</f>
        <v>1.3882505339554495E-3</v>
      </c>
      <c r="M34" s="28">
        <f>$B102*'Prob. at the mean w random data'!H33*(1-'Prob. at the mean w random data'!H33)</f>
        <v>0.12592186742140291</v>
      </c>
      <c r="N34" s="5"/>
      <c r="O34" s="26">
        <f>'Prob. at the mean w random data'!B33*'City distance data'!R33</f>
        <v>-4.5570840233042433E-4</v>
      </c>
      <c r="P34" s="27">
        <f>'Prob. at the mean w random data'!C33*'City distance data'!S33</f>
        <v>-0.19473736679539214</v>
      </c>
      <c r="Q34" s="27">
        <f>'Prob. at the mean w random data'!D33*'City distance data'!T33</f>
        <v>-3.5373427071329185E-2</v>
      </c>
      <c r="R34" s="27">
        <f>'Prob. at the mean w random data'!E33*'City distance data'!U33</f>
        <v>-8.0764708287650838E-4</v>
      </c>
      <c r="S34" s="27">
        <f>'Prob. at the mean w random data'!F33*'City distance data'!V33</f>
        <v>-1.2493524731053479E-2</v>
      </c>
      <c r="T34" s="27">
        <f>'Prob. at the mean w random data'!G33*'City distance data'!W33</f>
        <v>-1.2955286965284293E-3</v>
      </c>
      <c r="U34" s="28">
        <f>'Prob. at the mean w random data'!H33*'City distance data'!X33</f>
        <v>-0.15395212216417542</v>
      </c>
      <c r="V34" s="4"/>
      <c r="W34" s="26">
        <f>'Prob. at the mean w random data'!B33*'Coast distance data'!R33</f>
        <v>-1.3746307619571792E-3</v>
      </c>
      <c r="X34" s="27">
        <f>'Prob. at the mean w random data'!C33*'Coast distance data'!S33</f>
        <v>-0.1653117802471222</v>
      </c>
      <c r="Y34" s="27">
        <f>'Prob. at the mean w random data'!D33*'Coast distance data'!T33</f>
        <v>-5.6727597884055646E-2</v>
      </c>
      <c r="Z34" s="27">
        <f>'Prob. at the mean w random data'!E33*'Coast distance data'!U33</f>
        <v>-7.4720667948106542E-4</v>
      </c>
      <c r="AA34" s="27">
        <f>'Prob. at the mean w random data'!F33*'Coast distance data'!V33</f>
        <v>-5.7706196632731086E-3</v>
      </c>
      <c r="AB34" s="27">
        <f>'Prob. at the mean w random data'!G33*'Coast distance data'!W33</f>
        <v>-2.9957276937800197E-3</v>
      </c>
      <c r="AC34" s="28">
        <f>'Prob. at the mean w random data'!H33*'Coast distance data'!X33</f>
        <v>-0.12822265348190837</v>
      </c>
      <c r="AD34" s="5"/>
      <c r="AE34" s="26">
        <f>'Prob. at the mean w random data'!B33-'Prob. at the mean w random data'!B9</f>
        <v>-2.3491750050295503E-3</v>
      </c>
      <c r="AF34" s="27">
        <f>'Prob. at the mean w random data'!C33-'Prob. at the mean w random data'!C9</f>
        <v>-5.0991129146507941E-2</v>
      </c>
      <c r="AG34" s="27">
        <f>'Prob. at the mean w random data'!D33-'Prob. at the mean w random data'!D9</f>
        <v>-1.961318488417961E-2</v>
      </c>
      <c r="AH34" s="27">
        <f>'Prob. at the mean w random data'!E33-'Prob. at the mean w random data'!E9</f>
        <v>-2.0550472037616499E-3</v>
      </c>
      <c r="AI34" s="27">
        <f>'Prob. at the mean w random data'!F33-'Prob. at the mean w random data'!F9</f>
        <v>-9.9737286585291993E-3</v>
      </c>
      <c r="AJ34" s="27">
        <f>'Prob. at the mean w random data'!G33-'Prob. at the mean w random data'!G9</f>
        <v>6.9539059132059898E-5</v>
      </c>
      <c r="AK34" s="28">
        <f>'Prob. at the mean w random data'!H33-'Prob. at the mean w random data'!H9</f>
        <v>-0.19496014689883295</v>
      </c>
      <c r="AL34" s="4"/>
      <c r="AM34" s="26">
        <f>'Prob. at the mean w random data'!B33-'Prob. at the mean w random data'!B49</f>
        <v>-1.97476261557884E-2</v>
      </c>
      <c r="AN34" s="27">
        <f>'Prob. at the mean w random data'!C33-'Prob. at the mean w random data'!C49</f>
        <v>0.3814687190641437</v>
      </c>
      <c r="AO34" s="27">
        <f>'Prob. at the mean w random data'!D33-'Prob. at the mean w random data'!D49</f>
        <v>5.2236943290435892E-2</v>
      </c>
      <c r="AP34" s="27">
        <f>'Prob. at the mean w random data'!E33-'Prob. at the mean w random data'!E49</f>
        <v>-3.4952701083062901E-3</v>
      </c>
      <c r="AQ34" s="27">
        <f>'Prob. at the mean w random data'!F33-'Prob. at the mean w random data'!F49</f>
        <v>4.8621006611472995E-3</v>
      </c>
      <c r="AR34" s="27">
        <f>'Prob. at the mean w random data'!G33-'Prob. at the mean w random data'!G49</f>
        <v>-5.14214296876833E-3</v>
      </c>
      <c r="AS34" s="28">
        <f>'Prob. at the mean w random data'!H33-'Prob. at the mean w random data'!H49</f>
        <v>-0.17389262460955995</v>
      </c>
      <c r="AT34" s="5"/>
    </row>
    <row r="35" spans="1:48" x14ac:dyDescent="0.2">
      <c r="A35" s="1" t="s">
        <v>105</v>
      </c>
      <c r="B35" s="5">
        <v>5.5720364020000002</v>
      </c>
      <c r="D35" s="19"/>
      <c r="F35" s="38"/>
      <c r="G35" s="13"/>
      <c r="H35" s="13"/>
      <c r="I35" s="13"/>
      <c r="J35" s="13"/>
      <c r="K35" s="13"/>
      <c r="L35" s="13"/>
      <c r="M35" s="14"/>
      <c r="N35" s="5"/>
      <c r="O35" s="12"/>
      <c r="P35" s="13"/>
      <c r="Q35" s="13"/>
      <c r="R35" s="13"/>
      <c r="S35" s="13"/>
      <c r="T35" s="13"/>
      <c r="U35" s="14"/>
      <c r="V35" s="4"/>
      <c r="W35" s="12"/>
      <c r="X35" s="13"/>
      <c r="Y35" s="13"/>
      <c r="Z35" s="13"/>
      <c r="AA35" s="13"/>
      <c r="AC35" s="15"/>
      <c r="AD35" s="5"/>
      <c r="AE35" s="12"/>
      <c r="AF35" s="13"/>
      <c r="AG35" s="13"/>
      <c r="AH35" s="13"/>
      <c r="AI35" s="13"/>
      <c r="AK35" s="15"/>
      <c r="AL35" s="4"/>
      <c r="AM35" s="12"/>
      <c r="AN35" s="13"/>
      <c r="AO35" s="13"/>
      <c r="AP35" s="13"/>
      <c r="AQ35" s="13"/>
      <c r="AR35" s="13"/>
      <c r="AS35" s="14"/>
      <c r="AT35" s="5"/>
    </row>
    <row r="36" spans="1:48" x14ac:dyDescent="0.2">
      <c r="A36" s="1" t="s">
        <v>46</v>
      </c>
      <c r="B36" s="5">
        <v>4.1810511960000003</v>
      </c>
      <c r="D36" s="20" t="s">
        <v>95</v>
      </c>
      <c r="E36" s="30" t="str">
        <f>'Prob. at the mean w random data'!J35</f>
        <v>Ind. forest timber plnts</v>
      </c>
      <c r="F36" s="38" t="str">
        <f>'Prob. at the mean w random data'!A35</f>
        <v>Forest on mineral soils</v>
      </c>
      <c r="G36" s="13">
        <f>$B96*'Prob. at the mean w random data'!B35*(1-'Prob. at the mean w random data'!B35)</f>
        <v>0.35503183963528695</v>
      </c>
      <c r="H36" s="13">
        <f>$B96*'Prob. at the mean w random data'!C35*(1-'Prob. at the mean w random data'!C35)</f>
        <v>2.6459928399600558E-8</v>
      </c>
      <c r="I36" s="13">
        <f>$B96*'Prob. at the mean w random data'!D35*(1-'Prob. at the mean w random data'!D35)</f>
        <v>0.21526306245833382</v>
      </c>
      <c r="J36" s="13">
        <f>$B96*'Prob. at the mean w random data'!E35*(1-'Prob. at the mean w random data'!E35)</f>
        <v>1.3135458618447493</v>
      </c>
      <c r="K36" s="13">
        <f>$B96*'Prob. at the mean w random data'!F35*(1-'Prob. at the mean w random data'!F35)</f>
        <v>0.32522798311593709</v>
      </c>
      <c r="L36" s="13">
        <f>$B96*'Prob. at the mean w random data'!G35*(1-'Prob. at the mean w random data'!G35)</f>
        <v>0.52759078779338076</v>
      </c>
      <c r="M36" s="14">
        <f>$B96*'Prob. at the mean w random data'!H35*(1-'Prob. at the mean w random data'!H35)</f>
        <v>0.36454167510041596</v>
      </c>
      <c r="N36" s="5"/>
      <c r="O36" s="12">
        <f>'Prob. at the mean w random data'!B35*'City distance data'!R35</f>
        <v>-1.2267449442044978E-2</v>
      </c>
      <c r="P36" s="13">
        <f>'Prob. at the mean w random data'!C35*'City distance data'!S35</f>
        <v>-2.1011808230728559E-9</v>
      </c>
      <c r="Q36" s="13">
        <f>'Prob. at the mean w random data'!D35*'City distance data'!T35</f>
        <v>-1.8901085318633926E-2</v>
      </c>
      <c r="R36" s="13">
        <f>'Prob. at the mean w random data'!E35*'City distance data'!U35</f>
        <v>-5.1140316715714305E-2</v>
      </c>
      <c r="S36" s="13">
        <f>'Prob. at the mean w random data'!F35*'City distance data'!V35</f>
        <v>-2.09204961101562E-2</v>
      </c>
      <c r="T36" s="13">
        <f>'Prob. at the mean w random data'!G35*'City distance data'!W35</f>
        <v>-1.4613007307952133E-2</v>
      </c>
      <c r="U36" s="14">
        <f>'Prob. at the mean w random data'!H35*'City distance data'!X35</f>
        <v>-9.7010192214048978E-3</v>
      </c>
      <c r="V36" s="4"/>
      <c r="W36" s="12">
        <f>'Prob. at the mean w random data'!B35*'Coast distance data'!R35</f>
        <v>9.2271570155062893E-6</v>
      </c>
      <c r="X36" s="13">
        <f>'Prob. at the mean w random data'!C35*'Coast distance data'!S35</f>
        <v>2.0467208256360262E-9</v>
      </c>
      <c r="Y36" s="13">
        <f>'Prob. at the mean w random data'!D35*'Coast distance data'!T35</f>
        <v>8.9479670522768214E-4</v>
      </c>
      <c r="Z36" s="13">
        <f>'Prob. at the mean w random data'!E35*'Coast distance data'!U35</f>
        <v>1.584416174339914E-2</v>
      </c>
      <c r="AA36" s="13">
        <f>'Prob. at the mean w random data'!F35*'Coast distance data'!V35</f>
        <v>1.149652008060705E-2</v>
      </c>
      <c r="AB36" s="13">
        <f>'Prob. at the mean w random data'!G35*'Coast distance data'!W35</f>
        <v>-2.3199347246400628E-2</v>
      </c>
      <c r="AC36" s="14">
        <f>'Prob. at the mean w random data'!H35*'Coast distance data'!X35</f>
        <v>1.0832452402677837E-2</v>
      </c>
      <c r="AD36" s="5"/>
      <c r="AE36" s="46">
        <f>'Prob. at the mean w random data'!B35-'Prob. at the mean w random data'!B11</f>
        <v>1.0114796101548085E-2</v>
      </c>
      <c r="AF36" s="45">
        <f>'Prob. at the mean w random data'!C35-'Prob. at the mean w random data'!C11</f>
        <v>1.3098657236729897E-9</v>
      </c>
      <c r="AG36" s="45">
        <f>'Prob. at the mean w random data'!D35-'Prob. at the mean w random data'!D11</f>
        <v>1.1054845641509331E-2</v>
      </c>
      <c r="AH36" s="45">
        <f>'Prob. at the mean w random data'!E35-'Prob. at the mean w random data'!E11</f>
        <v>-1.6659980440903999E-2</v>
      </c>
      <c r="AI36" s="45">
        <f>'Prob. at the mean w random data'!F35-'Prob. at the mean w random data'!F11</f>
        <v>6.4920105550171012E-3</v>
      </c>
      <c r="AJ36" s="45">
        <f>'Prob. at the mean w random data'!G35-'Prob. at the mean w random data'!G11</f>
        <v>2.7072064069143198E-2</v>
      </c>
      <c r="AK36" s="47">
        <f>'Prob. at the mean w random data'!H35-'Prob. at the mean w random data'!H11</f>
        <v>9.1551790774135992E-3</v>
      </c>
      <c r="AL36" s="4"/>
      <c r="AM36" s="12">
        <f>'Prob. at the mean w random data'!B35-'Prob. at the mean w random data'!B43</f>
        <v>0.12291439260791104</v>
      </c>
      <c r="AN36" s="13">
        <f>'Prob. at the mean w random data'!C35-'Prob. at the mean w random data'!C43</f>
        <v>2.1491541452837167E-9</v>
      </c>
      <c r="AO36" s="13">
        <f>'Prob. at the mean w random data'!D35-'Prob. at the mean w random data'!D43</f>
        <v>1.675121571846943E-2</v>
      </c>
      <c r="AP36" s="13">
        <f>'Prob. at the mean w random data'!E35-'Prob. at the mean w random data'!E43</f>
        <v>0.10155173198957451</v>
      </c>
      <c r="AQ36" s="13">
        <f>'Prob. at the mean w random data'!F35-'Prob. at the mean w random data'!F43</f>
        <v>2.6825006610151921E-2</v>
      </c>
      <c r="AR36" s="13">
        <f>'Prob. at the mean w random data'!G35-'Prob. at the mean w random data'!G43</f>
        <v>3.8000362856615198E-2</v>
      </c>
      <c r="AS36" s="14">
        <f>'Prob. at the mean w random data'!H35-'Prob. at the mean w random data'!H43</f>
        <v>2.9804485997652088E-2</v>
      </c>
      <c r="AT36" s="5"/>
      <c r="AU36" s="4" t="s">
        <v>20</v>
      </c>
      <c r="AV36" s="1" t="str">
        <f>E36</f>
        <v>Ind. forest timber plnts</v>
      </c>
    </row>
    <row r="37" spans="1:48" x14ac:dyDescent="0.2">
      <c r="A37" s="1" t="s">
        <v>59</v>
      </c>
      <c r="B37" s="5">
        <v>5.056342924</v>
      </c>
      <c r="D37" s="20" t="s">
        <v>21</v>
      </c>
      <c r="E37" s="30" t="str">
        <f>'Prob. at the mean w random data'!J36</f>
        <v>Avg.</v>
      </c>
      <c r="F37" s="38" t="str">
        <f>'Prob. at the mean w random data'!A36</f>
        <v>Forest on peat soils</v>
      </c>
      <c r="G37" s="13">
        <f>$B97*'Prob. at the mean w random data'!B36*(1-'Prob. at the mean w random data'!B36)</f>
        <v>4.0778572498338894E-4</v>
      </c>
      <c r="H37" s="13">
        <f>$B97*'Prob. at the mean w random data'!C36*(1-'Prob. at the mean w random data'!C36)</f>
        <v>0.74177908562295314</v>
      </c>
      <c r="I37" s="13">
        <f>$B97*'Prob. at the mean w random data'!D36*(1-'Prob. at the mean w random data'!D36)</f>
        <v>5.8260601548338488E-2</v>
      </c>
      <c r="J37" s="13">
        <f>$B97*'Prob. at the mean w random data'!E36*(1-'Prob. at the mean w random data'!E36)</f>
        <v>3.6658304931541721E-3</v>
      </c>
      <c r="K37" s="13">
        <f>$B97*'Prob. at the mean w random data'!F36*(1-'Prob. at the mean w random data'!F36)</f>
        <v>3.4668236577538409E-3</v>
      </c>
      <c r="L37" s="13">
        <f>$B97*'Prob. at the mean w random data'!G36*(1-'Prob. at the mean w random data'!G36)</f>
        <v>1.8698049967718715E-3</v>
      </c>
      <c r="M37" s="14">
        <f>$B97*'Prob. at the mean w random data'!H36*(1-'Prob. at the mean w random data'!H36)</f>
        <v>9.6263724317289419E-3</v>
      </c>
      <c r="N37" s="5"/>
      <c r="O37" s="12">
        <f>'Prob. at the mean w random data'!B36*'City distance data'!R36</f>
        <v>1.3377373926575333E-4</v>
      </c>
      <c r="P37" s="13">
        <f>'Prob. at the mean w random data'!C36*'City distance data'!S36</f>
        <v>6.4517591938502372E-2</v>
      </c>
      <c r="Q37" s="13">
        <f>'Prob. at the mean w random data'!D36*'City distance data'!T36</f>
        <v>6.6364108512901134E-4</v>
      </c>
      <c r="R37" s="13">
        <f>'Prob. at the mean w random data'!E36*'City distance data'!U36</f>
        <v>7.5734120658820024E-4</v>
      </c>
      <c r="S37" s="13">
        <f>'Prob. at the mean w random data'!F36*'City distance data'!V36</f>
        <v>3.4511874411073624E-4</v>
      </c>
      <c r="T37" s="13">
        <f>'Prob. at the mean w random data'!G36*'City distance data'!W36</f>
        <v>4.3769226155323339E-4</v>
      </c>
      <c r="U37" s="14">
        <f>'Prob. at the mean w random data'!H36*'City distance data'!X36</f>
        <v>2.2813945257569791E-3</v>
      </c>
      <c r="V37" s="4"/>
      <c r="W37" s="12">
        <f>'Prob. at the mean w random data'!B36*'Coast distance data'!R36</f>
        <v>-1.8250816723253385E-4</v>
      </c>
      <c r="X37" s="13">
        <f>'Prob. at the mean w random data'!C36*'Coast distance data'!S36</f>
        <v>-0.28406852411019701</v>
      </c>
      <c r="Y37" s="13">
        <f>'Prob. at the mean w random data'!D36*'Coast distance data'!T36</f>
        <v>-2.5686158813466659E-2</v>
      </c>
      <c r="Z37" s="13">
        <f>'Prob. at the mean w random data'!E36*'Coast distance data'!U36</f>
        <v>-1.49938314052065E-3</v>
      </c>
      <c r="AA37" s="13">
        <f>'Prob. at the mean w random data'!F36*'Coast distance data'!V36</f>
        <v>-1.1093090285884991E-3</v>
      </c>
      <c r="AB37" s="13">
        <f>'Prob. at the mean w random data'!G36*'Coast distance data'!W36</f>
        <v>-1.1289811733189831E-3</v>
      </c>
      <c r="AC37" s="14">
        <f>'Prob. at the mean w random data'!H36*'Coast distance data'!X36</f>
        <v>-3.2872620749954356E-3</v>
      </c>
      <c r="AD37" s="5"/>
      <c r="AE37" s="46">
        <f>'Prob. at the mean w random data'!B36-'Prob. at the mean w random data'!B12</f>
        <v>-1.8890068063524598E-4</v>
      </c>
      <c r="AF37" s="45">
        <f>'Prob. at the mean w random data'!C36-'Prob. at the mean w random data'!C12</f>
        <v>-3.7947229053164944E-2</v>
      </c>
      <c r="AG37" s="45">
        <f>'Prob. at the mean w random data'!D36-'Prob. at the mean w random data'!D12</f>
        <v>-7.9796731159870182E-4</v>
      </c>
      <c r="AH37" s="45">
        <f>'Prob. at the mean w random data'!E36-'Prob. at the mean w random data'!E12</f>
        <v>-2.0976512354497902E-3</v>
      </c>
      <c r="AI37" s="45">
        <f>'Prob. at the mean w random data'!F36-'Prob. at the mean w random data'!F12</f>
        <v>-1.0249485117219599E-3</v>
      </c>
      <c r="AJ37" s="45">
        <f>'Prob. at the mean w random data'!G36-'Prob. at the mean w random data'!G12</f>
        <v>-5.153930097019394E-5</v>
      </c>
      <c r="AK37" s="47">
        <f>'Prob. at the mean w random data'!H36-'Prob. at the mean w random data'!H12</f>
        <v>-2.4206250820688105E-3</v>
      </c>
      <c r="AL37" s="4"/>
      <c r="AM37" s="12">
        <f>'Prob. at the mean w random data'!B36-'Prob. at the mean w random data'!B44</f>
        <v>-1.658002388021194E-3</v>
      </c>
      <c r="AN37" s="13">
        <f>'Prob. at the mean w random data'!C36-'Prob. at the mean w random data'!C44</f>
        <v>-9.220056147482103E-2</v>
      </c>
      <c r="AO37" s="13">
        <f>'Prob. at the mean w random data'!D36-'Prob. at the mean w random data'!D44</f>
        <v>-1.9767332043815998E-2</v>
      </c>
      <c r="AP37" s="13">
        <f>'Prob. at the mean w random data'!E36-'Prob. at the mean w random data'!E44</f>
        <v>-3.1754599886585303E-3</v>
      </c>
      <c r="AQ37" s="13">
        <f>'Prob. at the mean w random data'!F36-'Prob. at the mean w random data'!F44</f>
        <v>-4.1195190994740998E-4</v>
      </c>
      <c r="AR37" s="13">
        <f>'Prob. at the mean w random data'!G36-'Prob. at the mean w random data'!G44</f>
        <v>-1.458386619662337E-3</v>
      </c>
      <c r="AS37" s="14">
        <f>'Prob. at the mean w random data'!H36-'Prob. at the mean w random data'!H44</f>
        <v>-1.7003562996769799E-3</v>
      </c>
      <c r="AT37" s="5"/>
      <c r="AU37" s="4" t="s">
        <v>21</v>
      </c>
      <c r="AV37" s="1" t="str">
        <f>E37</f>
        <v>Avg.</v>
      </c>
    </row>
    <row r="38" spans="1:48" x14ac:dyDescent="0.2">
      <c r="A38" s="1" t="s">
        <v>47</v>
      </c>
      <c r="B38" s="5">
        <v>5.6559396729999998</v>
      </c>
      <c r="D38" s="19"/>
      <c r="F38" s="38" t="str">
        <f>'Prob. at the mean w random data'!A37</f>
        <v>Degraded land on peat soils</v>
      </c>
      <c r="G38" s="13">
        <f>$B98*'Prob. at the mean w random data'!B37*(1-'Prob. at the mean w random data'!B37)</f>
        <v>2.7775057501915886E-4</v>
      </c>
      <c r="H38" s="13">
        <f>$B98*'Prob. at the mean w random data'!C37*(1-'Prob. at the mean w random data'!C37)</f>
        <v>0.37638615740568693</v>
      </c>
      <c r="I38" s="13">
        <f>$B98*'Prob. at the mean w random data'!D37*(1-'Prob. at the mean w random data'!D37)</f>
        <v>0.31884944456158687</v>
      </c>
      <c r="J38" s="13">
        <f>$B98*'Prob. at the mean w random data'!E37*(1-'Prob. at the mean w random data'!E37)</f>
        <v>5.9831174364209276E-3</v>
      </c>
      <c r="K38" s="13">
        <f>$B98*'Prob. at the mean w random data'!F37*(1-'Prob. at the mean w random data'!F37)</f>
        <v>1.1331988004118731E-2</v>
      </c>
      <c r="L38" s="13">
        <f>$B98*'Prob. at the mean w random data'!G37*(1-'Prob. at the mean w random data'!G37)</f>
        <v>1.2992859933235432E-2</v>
      </c>
      <c r="M38" s="14">
        <f>$B98*'Prob. at the mean w random data'!H37*(1-'Prob. at the mean w random data'!H37)</f>
        <v>8.1130178786900975E-10</v>
      </c>
      <c r="N38" s="5"/>
      <c r="O38" s="12">
        <f>'Prob. at the mean w random data'!B37*'City distance data'!R37</f>
        <v>1.2818851784752127E-4</v>
      </c>
      <c r="P38" s="13">
        <f>'Prob. at the mean w random data'!C37*'City distance data'!S37</f>
        <v>3.7460756470269536E-2</v>
      </c>
      <c r="Q38" s="13">
        <f>'Prob. at the mean w random data'!D37*'City distance data'!T37</f>
        <v>9.114393450566359E-2</v>
      </c>
      <c r="R38" s="13">
        <f>'Prob. at the mean w random data'!E37*'City distance data'!U37</f>
        <v>1.8127855724271484E-3</v>
      </c>
      <c r="S38" s="13">
        <f>'Prob. at the mean w random data'!F37*'City distance data'!V37</f>
        <v>1.8475991554930112E-3</v>
      </c>
      <c r="T38" s="13">
        <f>'Prob. at the mean w random data'!G37*'City distance data'!W37</f>
        <v>4.4206159205322044E-3</v>
      </c>
      <c r="U38" s="14">
        <f>'Prob. at the mean w random data'!H37*'City distance data'!X37</f>
        <v>2.7693350401649114E-10</v>
      </c>
      <c r="V38" s="4"/>
      <c r="W38" s="12">
        <f>'Prob. at the mean w random data'!B37*'Coast distance data'!R37</f>
        <v>-4.9253835453936385E-6</v>
      </c>
      <c r="X38" s="13">
        <f>'Prob. at the mean w random data'!C37*'Coast distance data'!S37</f>
        <v>0.16971794683412728</v>
      </c>
      <c r="Y38" s="13">
        <f>'Prob. at the mean w random data'!D37*'Coast distance data'!T37</f>
        <v>4.2118198453989734E-3</v>
      </c>
      <c r="Z38" s="13">
        <f>'Prob. at the mean w random data'!E37*'Coast distance data'!U37</f>
        <v>1.9969866218803178E-4</v>
      </c>
      <c r="AA38" s="13">
        <f>'Prob. at the mean w random data'!F37*'Coast distance data'!V37</f>
        <v>1.7045301315527406E-3</v>
      </c>
      <c r="AB38" s="13">
        <f>'Prob. at the mean w random data'!G37*'Coast distance data'!W37</f>
        <v>-2.8987831951479497E-3</v>
      </c>
      <c r="AC38" s="14">
        <f>'Prob. at the mean w random data'!H37*'Coast distance data'!X37</f>
        <v>9.9357281584348658E-11</v>
      </c>
      <c r="AD38" s="5"/>
      <c r="AE38" s="46">
        <f>'Prob. at the mean w random data'!B37-'Prob. at the mean w random data'!B13</f>
        <v>-1.7031118970436599E-4</v>
      </c>
      <c r="AF38" s="45">
        <f>'Prob. at the mean w random data'!C37-'Prob. at the mean w random data'!C13</f>
        <v>-1.4540001308900014E-2</v>
      </c>
      <c r="AG38" s="45">
        <f>'Prob. at the mean w random data'!D37-'Prob. at the mean w random data'!D13</f>
        <v>-4.0007727403253979E-2</v>
      </c>
      <c r="AH38" s="45">
        <f>'Prob. at the mean w random data'!E37-'Prob. at the mean w random data'!E13</f>
        <v>-4.5342029168179698E-3</v>
      </c>
      <c r="AI38" s="45">
        <f>'Prob. at the mean w random data'!F37-'Prob. at the mean w random data'!F13</f>
        <v>-4.4630022436651902E-3</v>
      </c>
      <c r="AJ38" s="45">
        <f>'Prob. at the mean w random data'!G37-'Prob. at the mean w random data'!G13</f>
        <v>-5.1086946353590037E-4</v>
      </c>
      <c r="AK38" s="47">
        <f>'Prob. at the mean w random data'!H37-'Prob. at the mean w random data'!H13</f>
        <v>-2.7023642451797398E-10</v>
      </c>
      <c r="AL38" s="4"/>
      <c r="AM38" s="12">
        <f>'Prob. at the mean w random data'!B37-'Prob. at the mean w random data'!B45</f>
        <v>-6.8253717456718502E-4</v>
      </c>
      <c r="AN38" s="13">
        <f>'Prob. at the mean w random data'!C37-'Prob. at the mean w random data'!C45</f>
        <v>8.4738290459190985E-2</v>
      </c>
      <c r="AO38" s="13">
        <f>'Prob. at the mean w random data'!D37-'Prob. at the mean w random data'!D45</f>
        <v>-9.7779449564080467E-3</v>
      </c>
      <c r="AP38" s="13">
        <f>'Prob. at the mean w random data'!E37-'Prob. at the mean w random data'!E45</f>
        <v>-2.1284274734490495E-3</v>
      </c>
      <c r="AQ38" s="13">
        <f>'Prob. at the mean w random data'!F37-'Prob. at the mean w random data'!F45</f>
        <v>1.5438392605236599E-3</v>
      </c>
      <c r="AR38" s="13">
        <f>'Prob. at the mean w random data'!G37-'Prob. at the mean w random data'!G45</f>
        <v>-3.9005304444456297E-3</v>
      </c>
      <c r="AS38" s="14">
        <f>'Prob. at the mean w random data'!H37-'Prob. at the mean w random data'!H45</f>
        <v>7.9405806556261032E-11</v>
      </c>
      <c r="AT38" s="5"/>
    </row>
    <row r="39" spans="1:48" x14ac:dyDescent="0.2">
      <c r="A39" s="1" t="s">
        <v>48</v>
      </c>
      <c r="B39" s="5">
        <v>4.2632324180000003</v>
      </c>
      <c r="D39" s="19"/>
      <c r="F39" s="38" t="str">
        <f>'Prob. at the mean w random data'!A38</f>
        <v>Degraded land on mineral soils</v>
      </c>
      <c r="G39" s="13">
        <f>$B99*'Prob. at the mean w random data'!B38*(1-'Prob. at the mean w random data'!B38)</f>
        <v>-2.0635938263660499E-2</v>
      </c>
      <c r="H39" s="13">
        <f>$B99*'Prob. at the mean w random data'!C38*(1-'Prob. at the mean w random data'!C38)</f>
        <v>-1.2425681954808263E-9</v>
      </c>
      <c r="I39" s="13">
        <f>$B99*'Prob. at the mean w random data'!D38*(1-'Prob. at the mean w random data'!D38)</f>
        <v>-3.2246059292887486E-2</v>
      </c>
      <c r="J39" s="13">
        <f>$B99*'Prob. at the mean w random data'!E38*(1-'Prob. at the mean w random data'!E38)</f>
        <v>-0.16959124987104515</v>
      </c>
      <c r="K39" s="13">
        <f>$B99*'Prob. at the mean w random data'!F38*(1-'Prob. at the mean w random data'!F38)</f>
        <v>-7.2796451103676815E-2</v>
      </c>
      <c r="L39" s="13">
        <f>$B99*'Prob. at the mean w random data'!G38*(1-'Prob. at the mean w random data'!G38)</f>
        <v>-7.0213746682844899E-2</v>
      </c>
      <c r="M39" s="14">
        <f>$B99*'Prob. at the mean w random data'!H38*(1-'Prob. at the mean w random data'!H38)</f>
        <v>-0.25531310378313188</v>
      </c>
      <c r="N39" s="5"/>
      <c r="O39" s="12">
        <f>'Prob. at the mean w random data'!B38*'City distance data'!R38</f>
        <v>8.7605290332409304E-3</v>
      </c>
      <c r="P39" s="13">
        <f>'Prob. at the mean w random data'!C38*'City distance data'!S38</f>
        <v>-5.4644243455063353E-10</v>
      </c>
      <c r="Q39" s="13">
        <f>'Prob. at the mean w random data'!D38*'City distance data'!T38</f>
        <v>-1.7089147447802776E-2</v>
      </c>
      <c r="R39" s="13">
        <f>'Prob. at the mean w random data'!E38*'City distance data'!U38</f>
        <v>4.9076124229415818E-2</v>
      </c>
      <c r="S39" s="13">
        <f>'Prob. at the mean w random data'!F38*'City distance data'!V38</f>
        <v>-2.0019626122056322E-2</v>
      </c>
      <c r="T39" s="13">
        <f>'Prob. at the mean w random data'!G38*'City distance data'!W38</f>
        <v>1.0611796414382473E-2</v>
      </c>
      <c r="U39" s="14">
        <f>'Prob. at the mean w random data'!H38*'City distance data'!X38</f>
        <v>6.5806512015406368E-2</v>
      </c>
      <c r="V39" s="4"/>
      <c r="W39" s="12">
        <f>'Prob. at the mean w random data'!B38*'Coast distance data'!R38</f>
        <v>-3.6080829042640611E-3</v>
      </c>
      <c r="X39" s="13">
        <f>'Prob. at the mean w random data'!C38*'Coast distance data'!S38</f>
        <v>8.3757644608032756E-10</v>
      </c>
      <c r="Y39" s="13">
        <f>'Prob. at the mean w random data'!D38*'Coast distance data'!T38</f>
        <v>-4.2226989800322797E-3</v>
      </c>
      <c r="Z39" s="13">
        <f>'Prob. at the mean w random data'!E38*'Coast distance data'!U38</f>
        <v>-4.7248139387606226E-2</v>
      </c>
      <c r="AA39" s="13">
        <f>'Prob. at the mean w random data'!F38*'Coast distance data'!V38</f>
        <v>1.6037072719020658E-2</v>
      </c>
      <c r="AB39" s="13">
        <f>'Prob. at the mean w random data'!G38*'Coast distance data'!W38</f>
        <v>-4.7587412987660713E-2</v>
      </c>
      <c r="AC39" s="14">
        <f>'Prob. at the mean w random data'!H38*'Coast distance data'!X38</f>
        <v>6.3917897947738889E-2</v>
      </c>
      <c r="AD39" s="5"/>
      <c r="AE39" s="46">
        <f>'Prob. at the mean w random data'!B38-'Prob. at the mean w random data'!B14</f>
        <v>5.2546889246337988E-3</v>
      </c>
      <c r="AF39" s="45">
        <f>'Prob. at the mean w random data'!C38-'Prob. at the mean w random data'!C14</f>
        <v>8.0349963322011494E-10</v>
      </c>
      <c r="AG39" s="45">
        <f>'Prob. at the mean w random data'!D38-'Prob. at the mean w random data'!D14</f>
        <v>2.1775079015029501E-2</v>
      </c>
      <c r="AH39" s="45">
        <f>'Prob. at the mean w random data'!E38-'Prob. at the mean w random data'!E14</f>
        <v>0.12600410100295301</v>
      </c>
      <c r="AI39" s="45">
        <f>'Prob. at the mean w random data'!F38-'Prob. at the mean w random data'!F14</f>
        <v>3.1527816728988897E-2</v>
      </c>
      <c r="AJ39" s="45">
        <f>'Prob. at the mean w random data'!G38-'Prob. at the mean w random data'!G14</f>
        <v>4.8534781368245204E-2</v>
      </c>
      <c r="AK39" s="47">
        <f>'Prob. at the mean w random data'!H38-'Prob. at the mean w random data'!H14</f>
        <v>0.19731424401182299</v>
      </c>
      <c r="AL39" s="4"/>
      <c r="AM39" s="12">
        <f>'Prob. at the mean w random data'!B38-'Prob. at the mean w random data'!B46</f>
        <v>-6.0152472390974904E-2</v>
      </c>
      <c r="AN39" s="13">
        <f>'Prob. at the mean w random data'!C38-'Prob. at the mean w random data'!C46</f>
        <v>7.8369060936680093E-10</v>
      </c>
      <c r="AO39" s="13">
        <f>'Prob. at the mean w random data'!D38-'Prob. at the mean w random data'!D46</f>
        <v>1.2877173320884502E-2</v>
      </c>
      <c r="AP39" s="13">
        <f>'Prob. at the mean w random data'!E38-'Prob. at the mean w random data'!E46</f>
        <v>-6.2972032783105036E-2</v>
      </c>
      <c r="AQ39" s="13">
        <f>'Prob. at the mean w random data'!F38-'Prob. at the mean w random data'!F46</f>
        <v>4.5082293519393295E-2</v>
      </c>
      <c r="AR39" s="13">
        <f>'Prob. at the mean w random data'!G38-'Prob. at the mean w random data'!G46</f>
        <v>-1.186818651229965E-4</v>
      </c>
      <c r="AS39" s="14">
        <f>'Prob. at the mean w random data'!H38-'Prob. at the mean w random data'!H46</f>
        <v>0.23411145004607697</v>
      </c>
      <c r="AT39" s="5"/>
    </row>
    <row r="40" spans="1:48" x14ac:dyDescent="0.2">
      <c r="A40" s="1" t="s">
        <v>82</v>
      </c>
      <c r="B40" s="5">
        <v>3.7647571640000002</v>
      </c>
      <c r="D40" s="19"/>
      <c r="F40" s="38" t="str">
        <f>'Prob. at the mean w random data'!A39</f>
        <v>Plantation</v>
      </c>
      <c r="G40" s="13">
        <f>$B100*'Prob. at the mean w random data'!B39*(1-'Prob. at the mean w random data'!B39)</f>
        <v>3.0263540977227697E-4</v>
      </c>
      <c r="H40" s="13">
        <f>$B100*'Prob. at the mean w random data'!C39*(1-'Prob. at the mean w random data'!C39)</f>
        <v>2.3671611590517599E-2</v>
      </c>
      <c r="I40" s="13">
        <f>$B100*'Prob. at the mean w random data'!D39*(1-'Prob. at the mean w random data'!D39)</f>
        <v>5.2293277238533407E-3</v>
      </c>
      <c r="J40" s="13">
        <f>$B100*'Prob. at the mean w random data'!E39*(1-'Prob. at the mean w random data'!E39)</f>
        <v>2.9231789133655627E-3</v>
      </c>
      <c r="K40" s="13">
        <f>$B100*'Prob. at the mean w random data'!F39*(1-'Prob. at the mean w random data'!F39)</f>
        <v>3.5658031473258883E-2</v>
      </c>
      <c r="L40" s="13">
        <f>$B100*'Prob. at the mean w random data'!G39*(1-'Prob. at the mean w random data'!G39)</f>
        <v>4.134409605748051E-3</v>
      </c>
      <c r="M40" s="14">
        <f>$B100*'Prob. at the mean w random data'!H39*(1-'Prob. at the mean w random data'!H39)</f>
        <v>3.3662869588348528E-2</v>
      </c>
      <c r="N40" s="5"/>
      <c r="O40" s="12">
        <f>'Prob. at the mean w random data'!B39*'City distance data'!R39</f>
        <v>1.0202204022991292E-3</v>
      </c>
      <c r="P40" s="13">
        <f>'Prob. at the mean w random data'!C39*'City distance data'!S39</f>
        <v>-1.1673182904684406E-2</v>
      </c>
      <c r="Q40" s="13">
        <f>'Prob. at the mean w random data'!D39*'City distance data'!T39</f>
        <v>-4.0804381602695568E-3</v>
      </c>
      <c r="R40" s="13">
        <f>'Prob. at the mean w random data'!E39*'City distance data'!U39</f>
        <v>5.2734283940072966E-3</v>
      </c>
      <c r="S40" s="13">
        <f>'Prob. at the mean w random data'!F39*'City distance data'!V39</f>
        <v>7.3877436107647548E-2</v>
      </c>
      <c r="T40" s="13">
        <f>'Prob. at the mean w random data'!G39*'City distance data'!W39</f>
        <v>9.013061876869911E-3</v>
      </c>
      <c r="U40" s="14">
        <f>'Prob. at the mean w random data'!H39*'City distance data'!X39</f>
        <v>8.8459832737565747E-2</v>
      </c>
      <c r="V40" s="4"/>
      <c r="W40" s="12">
        <f>'Prob. at the mean w random data'!B39*'Coast distance data'!R39</f>
        <v>-6.5598799515513356E-4</v>
      </c>
      <c r="X40" s="13">
        <f>'Prob. at the mean w random data'!C39*'Coast distance data'!S39</f>
        <v>4.2560108481992556E-2</v>
      </c>
      <c r="Y40" s="13">
        <f>'Prob. at the mean w random data'!D39*'Coast distance data'!T39</f>
        <v>-1.0525299197841986E-2</v>
      </c>
      <c r="Z40" s="13">
        <f>'Prob. at the mean w random data'!E39*'Coast distance data'!U39</f>
        <v>-4.9051923824999042E-3</v>
      </c>
      <c r="AA40" s="13">
        <f>'Prob. at the mean w random data'!F39*'Coast distance data'!V39</f>
        <v>-9.4871323831912033E-2</v>
      </c>
      <c r="AB40" s="13">
        <f>'Prob. at the mean w random data'!G39*'Coast distance data'!W39</f>
        <v>-1.7669306391882498E-2</v>
      </c>
      <c r="AC40" s="14">
        <f>'Prob. at the mean w random data'!H39*'Coast distance data'!X39</f>
        <v>-3.133785171748836E-2</v>
      </c>
      <c r="AD40" s="5"/>
      <c r="AE40" s="46">
        <f>'Prob. at the mean w random data'!B39-'Prob. at the mean w random data'!B15</f>
        <v>-2.7459658372571013E-4</v>
      </c>
      <c r="AF40" s="45">
        <f>'Prob. at the mean w random data'!C39-'Prob. at the mean w random data'!C15</f>
        <v>5.3050086860460297E-2</v>
      </c>
      <c r="AG40" s="45">
        <f>'Prob. at the mean w random data'!D39-'Prob. at the mean w random data'!D15</f>
        <v>1.0900144084503802E-2</v>
      </c>
      <c r="AH40" s="45">
        <f>'Prob. at the mean w random data'!E39-'Prob. at the mean w random data'!E15</f>
        <v>-4.7820291515323007E-3</v>
      </c>
      <c r="AI40" s="45">
        <f>'Prob. at the mean w random data'!F39-'Prob. at the mean w random data'!F15</f>
        <v>3.6623539153889051E-2</v>
      </c>
      <c r="AJ40" s="45">
        <f>'Prob. at the mean w random data'!G39-'Prob. at the mean w random data'!G15</f>
        <v>8.1862050156684789E-3</v>
      </c>
      <c r="AK40" s="47">
        <f>'Prob. at the mean w random data'!H39-'Prob. at the mean w random data'!H15</f>
        <v>1.9740085246046007E-2</v>
      </c>
      <c r="AL40" s="4"/>
      <c r="AM40" s="12">
        <f>'Prob. at the mean w random data'!B39-'Prob. at the mean w random data'!B47</f>
        <v>-1.318014126314501E-2</v>
      </c>
      <c r="AN40" s="13">
        <f>'Prob. at the mean w random data'!C39-'Prob. at the mean w random data'!C47</f>
        <v>3.8865281653219924E-3</v>
      </c>
      <c r="AO40" s="13">
        <f>'Prob. at the mean w random data'!D39-'Prob. at the mean w random data'!D47</f>
        <v>-1.5573781255114497E-2</v>
      </c>
      <c r="AP40" s="13">
        <f>'Prob. at the mean w random data'!E39-'Prob. at the mean w random data'!E47</f>
        <v>-2.5757073647210398E-2</v>
      </c>
      <c r="AQ40" s="13">
        <f>'Prob. at the mean w random data'!F39-'Prob. at the mean w random data'!F47</f>
        <v>-0.11110876419864302</v>
      </c>
      <c r="AR40" s="13">
        <f>'Prob. at the mean w random data'!G39-'Prob. at the mean w random data'!G47</f>
        <v>-3.2704361164600404E-2</v>
      </c>
      <c r="AS40" s="14">
        <f>'Prob. at the mean w random data'!H39-'Prob. at the mean w random data'!H47</f>
        <v>-4.9195395393998004E-2</v>
      </c>
      <c r="AT40" s="5"/>
    </row>
    <row r="41" spans="1:48" x14ac:dyDescent="0.2">
      <c r="A41" s="1" t="s">
        <v>106</v>
      </c>
      <c r="B41" s="5">
        <v>1.7834418359999999</v>
      </c>
      <c r="D41" s="19"/>
      <c r="F41" s="38" t="str">
        <f>'Prob. at the mean w random data'!A40</f>
        <v>Agriculture</v>
      </c>
      <c r="G41" s="13">
        <f>$B101*'Prob. at the mean w random data'!B40*(1-'Prob. at the mean w random data'!B40)</f>
        <v>3.6481202486976757E-3</v>
      </c>
      <c r="H41" s="13">
        <f>$B101*'Prob. at the mean w random data'!C40*(1-'Prob. at the mean w random data'!C40)</f>
        <v>1.5870086738042653E-2</v>
      </c>
      <c r="I41" s="13">
        <f>$B101*'Prob. at the mean w random data'!D40*(1-'Prob. at the mean w random data'!D40)</f>
        <v>2.3757248256500045E-2</v>
      </c>
      <c r="J41" s="13">
        <f>$B101*'Prob. at the mean w random data'!E40*(1-'Prob. at the mean w random data'!E40)</f>
        <v>2.066775345976896E-2</v>
      </c>
      <c r="K41" s="13">
        <f>$B101*'Prob. at the mean w random data'!F40*(1-'Prob. at the mean w random data'!F40)</f>
        <v>2.6306227117928457E-2</v>
      </c>
      <c r="L41" s="13">
        <f>$B101*'Prob. at the mean w random data'!G40*(1-'Prob. at the mean w random data'!G40)</f>
        <v>5.0757443149729409E-2</v>
      </c>
      <c r="M41" s="14">
        <f>$B101*'Prob. at the mean w random data'!H40*(1-'Prob. at the mean w random data'!H40)</f>
        <v>2.5893930010315609E-2</v>
      </c>
      <c r="N41" s="5"/>
      <c r="O41" s="12">
        <f>'Prob. at the mean w random data'!B40*'City distance data'!R40</f>
        <v>2.5245155520454555E-3</v>
      </c>
      <c r="P41" s="13">
        <f>'Prob. at the mean w random data'!C40*'City distance data'!S40</f>
        <v>-2.5188615143249639E-2</v>
      </c>
      <c r="Q41" s="13">
        <f>'Prob. at the mean w random data'!D40*'City distance data'!T40</f>
        <v>-4.3374270661475423E-2</v>
      </c>
      <c r="R41" s="13">
        <f>'Prob. at the mean w random data'!E40*'City distance data'!U40</f>
        <v>-5.1266635150567508E-3</v>
      </c>
      <c r="S41" s="13">
        <f>'Prob. at the mean w random data'!F40*'City distance data'!V40</f>
        <v>-2.9515485625808337E-2</v>
      </c>
      <c r="T41" s="13">
        <f>'Prob. at the mean w random data'!G40*'City distance data'!W40</f>
        <v>-8.9074209954963911E-3</v>
      </c>
      <c r="U41" s="14">
        <f>'Prob. at the mean w random data'!H40*'City distance data'!X40</f>
        <v>-2.3504676932210124E-4</v>
      </c>
      <c r="V41" s="4"/>
      <c r="W41" s="12">
        <f>'Prob. at the mean w random data'!B40*'Coast distance data'!R40</f>
        <v>5.3553619022905846E-3</v>
      </c>
      <c r="X41" s="13">
        <f>'Prob. at the mean w random data'!C40*'Coast distance data'!S40</f>
        <v>6.0165665660115018E-2</v>
      </c>
      <c r="Y41" s="13">
        <f>'Prob. at the mean w random data'!D40*'Coast distance data'!T40</f>
        <v>3.9785532987518892E-2</v>
      </c>
      <c r="Z41" s="13">
        <f>'Prob. at the mean w random data'!E40*'Coast distance data'!U40</f>
        <v>3.8225563987116205E-2</v>
      </c>
      <c r="AA41" s="13">
        <f>'Prob. at the mean w random data'!F40*'Coast distance data'!V40</f>
        <v>6.8514567570912177E-2</v>
      </c>
      <c r="AB41" s="13">
        <f>'Prob. at the mean w random data'!G40*'Coast distance data'!W40</f>
        <v>9.4664894342447431E-2</v>
      </c>
      <c r="AC41" s="14">
        <f>'Prob. at the mean w random data'!H40*'Coast distance data'!X40</f>
        <v>6.2981109092772186E-2</v>
      </c>
      <c r="AD41" s="5"/>
      <c r="AE41" s="46">
        <f>'Prob. at the mean w random data'!B40-'Prob. at the mean w random data'!B16</f>
        <v>-1.3175299810617939E-2</v>
      </c>
      <c r="AF41" s="45">
        <f>'Prob. at the mean w random data'!C40-'Prob. at the mean w random data'!C16</f>
        <v>-3.2076934493052989E-3</v>
      </c>
      <c r="AG41" s="45">
        <f>'Prob. at the mean w random data'!D40-'Prob. at the mean w random data'!D16</f>
        <v>-3.3928149277230868E-3</v>
      </c>
      <c r="AH41" s="45">
        <f>'Prob. at the mean w random data'!E40-'Prob. at the mean w random data'!E16</f>
        <v>-9.6328034212655386E-2</v>
      </c>
      <c r="AI41" s="45">
        <f>'Prob. at the mean w random data'!F40-'Prob. at the mean w random data'!F16</f>
        <v>-6.4861236402087311E-2</v>
      </c>
      <c r="AJ41" s="45">
        <f>'Prob. at the mean w random data'!G40-'Prob. at the mean w random data'!G16</f>
        <v>-8.328355160881995E-2</v>
      </c>
      <c r="AK41" s="47">
        <f>'Prob. at the mean w random data'!H40-'Prob. at the mean w random data'!H16</f>
        <v>-5.4253524219775903E-2</v>
      </c>
      <c r="AL41" s="4"/>
      <c r="AM41" s="12">
        <f>'Prob. at the mean w random data'!B40-'Prob. at the mean w random data'!B48</f>
        <v>-2.6815178130750343E-2</v>
      </c>
      <c r="AN41" s="13">
        <f>'Prob. at the mean w random data'!C40-'Prob. at the mean w random data'!C48</f>
        <v>2.7050529048439402E-2</v>
      </c>
      <c r="AO41" s="13">
        <f>'Prob. at the mean w random data'!D40-'Prob. at the mean w random data'!D48</f>
        <v>2.5607639258649506E-2</v>
      </c>
      <c r="AP41" s="13">
        <f>'Prob. at the mean w random data'!E40-'Prob. at the mean w random data'!E48</f>
        <v>-3.7792445807959957E-3</v>
      </c>
      <c r="AQ41" s="13">
        <f>'Prob. at the mean w random data'!F40-'Prob. at the mean w random data'!F48</f>
        <v>4.2027905556676001E-2</v>
      </c>
      <c r="AR41" s="13">
        <f>'Prob. at the mean w random data'!G40-'Prob. at the mean w random data'!G48</f>
        <v>6.0099148949500636E-3</v>
      </c>
      <c r="AS41" s="14">
        <f>'Prob. at the mean w random data'!H40-'Prob. at the mean w random data'!H48</f>
        <v>3.7770678247884999E-2</v>
      </c>
      <c r="AT41" s="5"/>
    </row>
    <row r="42" spans="1:48" x14ac:dyDescent="0.2">
      <c r="A42" s="1" t="s">
        <v>6</v>
      </c>
      <c r="B42" s="5">
        <v>5.6340815949999996</v>
      </c>
      <c r="D42" s="19"/>
      <c r="F42" s="38" t="str">
        <f>'Prob. at the mean w random data'!A41</f>
        <v>Clearing (Plantation)</v>
      </c>
      <c r="G42" s="13">
        <f>$B102*'Prob. at the mean w random data'!B41*(1-'Prob. at the mean w random data'!B41)</f>
        <v>7.2458893059585197E-4</v>
      </c>
      <c r="H42" s="13">
        <f>$B102*'Prob. at the mean w random data'!C41*(1-'Prob. at the mean w random data'!C41)</f>
        <v>2.9777197801731551E-2</v>
      </c>
      <c r="I42" s="13">
        <f>$B102*'Prob. at the mean w random data'!D41*(1-'Prob. at the mean w random data'!D41)</f>
        <v>3.7745578127190791E-3</v>
      </c>
      <c r="J42" s="13">
        <f>$B102*'Prob. at the mean w random data'!E41*(1-'Prob. at the mean w random data'!E41)</f>
        <v>5.9310775002432417E-4</v>
      </c>
      <c r="K42" s="13">
        <f>$B102*'Prob. at the mean w random data'!F41*(1-'Prob. at the mean w random data'!F41)</f>
        <v>3.2783294855294868E-3</v>
      </c>
      <c r="L42" s="13">
        <f>$B102*'Prob. at the mean w random data'!G41*(1-'Prob. at the mean w random data'!G41)</f>
        <v>1.018310515123822E-3</v>
      </c>
      <c r="M42" s="14">
        <f>$B102*'Prob. at the mean w random data'!H41*(1-'Prob. at the mean w random data'!H41)</f>
        <v>0.111708807204463</v>
      </c>
      <c r="N42" s="5"/>
      <c r="O42" s="12">
        <f>'Prob. at the mean w random data'!B41*'City distance data'!R41</f>
        <v>-2.9977780265380696E-4</v>
      </c>
      <c r="P42" s="13">
        <f>'Prob. at the mean w random data'!C41*'City distance data'!S41</f>
        <v>-6.5116547713214817E-2</v>
      </c>
      <c r="Q42" s="13">
        <f>'Prob. at the mean w random data'!D41*'City distance data'!T41</f>
        <v>-8.3626340026111343E-3</v>
      </c>
      <c r="R42" s="13">
        <f>'Prob. at the mean w random data'!E41*'City distance data'!U41</f>
        <v>-6.5269917166753107E-4</v>
      </c>
      <c r="S42" s="13">
        <f>'Prob. at the mean w random data'!F41*'City distance data'!V41</f>
        <v>-5.6145461492306276E-3</v>
      </c>
      <c r="T42" s="13">
        <f>'Prob. at the mean w random data'!G41*'City distance data'!W41</f>
        <v>-9.6273816988940873E-4</v>
      </c>
      <c r="U42" s="14">
        <f>'Prob. at the mean w random data'!H41*'City distance data'!X41</f>
        <v>-0.14661167356493532</v>
      </c>
      <c r="V42" s="4"/>
      <c r="W42" s="12">
        <f>'Prob. at the mean w random data'!B41*'Coast distance data'!R41</f>
        <v>-9.130846091089692E-4</v>
      </c>
      <c r="X42" s="13">
        <f>'Prob. at the mean w random data'!C41*'Coast distance data'!S41</f>
        <v>1.1624800249664851E-2</v>
      </c>
      <c r="Y42" s="13">
        <f>'Prob. at the mean w random data'!D41*'Coast distance data'!T41</f>
        <v>-4.4579925468046094E-3</v>
      </c>
      <c r="Z42" s="13">
        <f>'Prob. at the mean w random data'!E41*'Coast distance data'!U41</f>
        <v>-6.1670948207652476E-4</v>
      </c>
      <c r="AA42" s="13">
        <f>'Prob. at the mean w random data'!F41*'Coast distance data'!V41</f>
        <v>-1.7720576415919303E-3</v>
      </c>
      <c r="AB42" s="13">
        <f>'Prob. at the mean w random data'!G41*'Coast distance data'!W41</f>
        <v>-2.1810633480367813E-3</v>
      </c>
      <c r="AC42" s="14">
        <f>'Prob. at the mean w random data'!H41*'Coast distance data'!X41</f>
        <v>-0.10310634575006274</v>
      </c>
      <c r="AD42" s="5"/>
      <c r="AE42" s="46">
        <f>'Prob. at the mean w random data'!B41-'Prob. at the mean w random data'!B17</f>
        <v>-1.56037676149917E-3</v>
      </c>
      <c r="AF42" s="45">
        <f>'Prob. at the mean w random data'!C41-'Prob. at the mean w random data'!C17</f>
        <v>2.6448348375445047E-3</v>
      </c>
      <c r="AG42" s="45">
        <f>'Prob. at the mean w random data'!D41-'Prob. at the mean w random data'!D17</f>
        <v>4.6844090153287058E-4</v>
      </c>
      <c r="AH42" s="45">
        <f>'Prob. at the mean w random data'!E41-'Prob. at the mean w random data'!E17</f>
        <v>-1.60220304559329E-3</v>
      </c>
      <c r="AI42" s="45">
        <f>'Prob. at the mean w random data'!F41-'Prob. at the mean w random data'!F17</f>
        <v>-4.2941792804209906E-3</v>
      </c>
      <c r="AJ42" s="45">
        <f>'Prob. at the mean w random data'!G41-'Prob. at the mean w random data'!G17</f>
        <v>5.2909920269879904E-5</v>
      </c>
      <c r="AK42" s="47">
        <f>'Prob. at the mean w random data'!H41-'Prob. at the mean w random data'!H17</f>
        <v>-0.16953535876320303</v>
      </c>
      <c r="AL42" s="4"/>
      <c r="AM42" s="12">
        <f>'Prob. at the mean w random data'!B41-'Prob. at the mean w random data'!B49</f>
        <v>-2.0426061260452669E-2</v>
      </c>
      <c r="AN42" s="13">
        <f>'Prob. at the mean w random data'!C41-'Prob. at the mean w random data'!C49</f>
        <v>-2.34747891309766E-2</v>
      </c>
      <c r="AO42" s="13">
        <f>'Prob. at the mean w random data'!D41-'Prob. at the mean w random data'!D49</f>
        <v>-1.011697004266518E-2</v>
      </c>
      <c r="AP42" s="13">
        <f>'Prob. at the mean w random data'!E41-'Prob. at the mean w random data'!E49</f>
        <v>-3.7394935163547003E-3</v>
      </c>
      <c r="AQ42" s="13">
        <f>'Prob. at the mean w random data'!F41-'Prob. at the mean w random data'!F49</f>
        <v>-3.9583288381538906E-3</v>
      </c>
      <c r="AR42" s="13">
        <f>'Prob. at the mean w random data'!G41-'Prob. at the mean w random data'!G49</f>
        <v>-5.8283176577340803E-3</v>
      </c>
      <c r="AS42" s="14">
        <f>'Prob. at the mean w random data'!H41-'Prob. at the mean w random data'!H49</f>
        <v>-0.25079086267734596</v>
      </c>
      <c r="AT42" s="5"/>
    </row>
    <row r="43" spans="1:48" x14ac:dyDescent="0.2">
      <c r="A43" s="1" t="s">
        <v>53</v>
      </c>
      <c r="B43" s="5">
        <v>7.2062612179999999</v>
      </c>
      <c r="D43" s="19"/>
      <c r="F43" s="38"/>
      <c r="G43" s="13"/>
      <c r="H43" s="13"/>
      <c r="I43" s="13"/>
      <c r="J43" s="13"/>
      <c r="K43" s="13"/>
      <c r="M43" s="15"/>
      <c r="O43" s="12"/>
      <c r="P43" s="13"/>
      <c r="Q43" s="13"/>
      <c r="R43" s="13"/>
      <c r="S43" s="13"/>
      <c r="T43" s="13"/>
      <c r="U43" s="14"/>
      <c r="V43" s="4"/>
      <c r="W43" s="12"/>
      <c r="X43" s="13"/>
      <c r="Y43" s="13"/>
      <c r="Z43" s="13"/>
      <c r="AA43" s="13"/>
      <c r="AC43" s="15"/>
      <c r="AD43" s="5"/>
      <c r="AE43" s="12"/>
      <c r="AF43" s="13"/>
      <c r="AG43" s="13"/>
      <c r="AH43" s="13"/>
      <c r="AI43" s="13"/>
      <c r="AK43" s="15"/>
      <c r="AL43" s="4"/>
      <c r="AM43" s="12"/>
      <c r="AN43" s="13"/>
      <c r="AO43" s="13"/>
      <c r="AP43" s="13"/>
      <c r="AQ43" s="13"/>
      <c r="AR43" s="13"/>
      <c r="AS43" s="14"/>
      <c r="AT43" s="5"/>
    </row>
    <row r="44" spans="1:48" x14ac:dyDescent="0.2">
      <c r="A44" s="1" t="s">
        <v>49</v>
      </c>
      <c r="B44" s="5">
        <v>4.8116444209999996</v>
      </c>
      <c r="D44" s="25" t="s">
        <v>95</v>
      </c>
      <c r="E44" s="39" t="str">
        <f>'Prob. at the mean w random data'!J43</f>
        <v>Ind. forest timber plnts</v>
      </c>
      <c r="F44" s="40" t="str">
        <f>'Prob. at the mean w random data'!A43</f>
        <v>Forest on mineral soils</v>
      </c>
      <c r="G44" s="27">
        <f>$B96*'Prob. at the mean w random data'!B43*(1-'Prob. at the mean w random data'!B43)</f>
        <v>1.492141863090126</v>
      </c>
      <c r="H44" s="27">
        <f>$B96*'Prob. at the mean w random data'!C43*(1-'Prob. at the mean w random data'!C43)</f>
        <v>1.9934666535938858E-9</v>
      </c>
      <c r="I44" s="27">
        <f>$B96*'Prob. at the mean w random data'!D43*(1-'Prob. at the mean w random data'!D43)</f>
        <v>2.8722562676630786E-2</v>
      </c>
      <c r="J44" s="27">
        <f>$B96*'Prob. at the mean w random data'!E43*(1-'Prob. at the mean w random data'!E43)</f>
        <v>0.34780111166348376</v>
      </c>
      <c r="K44" s="27">
        <f>$B96*'Prob. at the mean w random data'!F43*(1-'Prob. at the mean w random data'!F43)</f>
        <v>2.9631757188618275E-2</v>
      </c>
      <c r="L44" s="27">
        <f>$B96*'Prob. at the mean w random data'!G43*(1-'Prob. at the mean w random data'!G43)</f>
        <v>0.12069759304221075</v>
      </c>
      <c r="M44" s="28">
        <f>$B96*'Prob. at the mean w random data'!H43*(1-'Prob. at the mean w random data'!H43)</f>
        <v>3.7602170808011294E-2</v>
      </c>
      <c r="N44" s="5"/>
      <c r="O44" s="26">
        <f>'Prob. at the mean w random data'!B43*'City distance data'!R43</f>
        <v>-4.7264187168275698E-2</v>
      </c>
      <c r="P44" s="27">
        <f>'Prob. at the mean w random data'!C43*'City distance data'!S43</f>
        <v>-1.5573172721467163E-10</v>
      </c>
      <c r="Q44" s="27">
        <f>'Prob. at the mean w random data'!D43*'City distance data'!T43</f>
        <v>-2.5501807761025412E-3</v>
      </c>
      <c r="R44" s="27">
        <f>'Prob. at the mean w random data'!E43*'City distance data'!U43</f>
        <v>-1.3842660058110415E-2</v>
      </c>
      <c r="S44" s="27">
        <f>'Prob. at the mean w random data'!F43*'City distance data'!V43</f>
        <v>-1.9975626370423456E-3</v>
      </c>
      <c r="T44" s="27">
        <f>'Prob. at the mean w random data'!G43*'City distance data'!W43</f>
        <v>-3.5257161444732315E-3</v>
      </c>
      <c r="U44" s="28">
        <f>'Prob. at the mean w random data'!H43*'City distance data'!X43</f>
        <v>-5.4949480402310871E-4</v>
      </c>
      <c r="V44" s="4"/>
      <c r="W44" s="26">
        <f>'Prob. at the mean w random data'!B43*'Coast distance data'!R43</f>
        <v>1.5121453340216709E-2</v>
      </c>
      <c r="X44" s="27">
        <f>'Prob. at the mean w random data'!C43*'Coast distance data'!S43</f>
        <v>1.8088743675722093E-10</v>
      </c>
      <c r="Y44" s="27">
        <f>'Prob. at the mean w random data'!D43*'Coast distance data'!T43</f>
        <v>2.5639426080947955E-4</v>
      </c>
      <c r="Z44" s="27">
        <f>'Prob. at the mean w random data'!E43*'Coast distance data'!U43</f>
        <v>4.6720882610476284E-3</v>
      </c>
      <c r="AA44" s="27">
        <f>'Prob. at the mean w random data'!F43*'Coast distance data'!V43</f>
        <v>1.2181375724489045E-3</v>
      </c>
      <c r="AB44" s="27">
        <f>'Prob. at the mean w random data'!G43*'Coast distance data'!W43</f>
        <v>-4.8219615212176988E-3</v>
      </c>
      <c r="AC44" s="28">
        <f>'Prob. at the mean w random data'!H43*'Coast distance data'!X43</f>
        <v>1.6758320486899376E-3</v>
      </c>
      <c r="AD44" s="5"/>
      <c r="AE44" s="26">
        <f>'Prob. at the mean w random data'!B43-'Prob. at the mean w random data'!B19</f>
        <v>5.1891031802732024E-2</v>
      </c>
      <c r="AF44" s="27">
        <f>'Prob. at the mean w random data'!C43-'Prob. at the mean w random data'!C19</f>
        <v>9.8571043553119704E-11</v>
      </c>
      <c r="AG44" s="27">
        <f>'Prob. at the mean w random data'!D43-'Prob. at the mean w random data'!D19</f>
        <v>1.4611294873839598E-3</v>
      </c>
      <c r="AH44" s="27">
        <f>'Prob. at the mean w random data'!E43-'Prob. at the mean w random data'!E19</f>
        <v>-3.6478439534895005E-3</v>
      </c>
      <c r="AI44" s="27">
        <f>'Prob. at the mean w random data'!F43-'Prob. at the mean w random data'!F19</f>
        <v>5.3947195320468979E-4</v>
      </c>
      <c r="AJ44" s="27">
        <f>'Prob. at the mean w random data'!G43-'Prob. at the mean w random data'!G19</f>
        <v>5.9831669137173993E-3</v>
      </c>
      <c r="AK44" s="28">
        <f>'Prob. at the mean w random data'!H43-'Prob. at the mean w random data'!H19</f>
        <v>1.3609703173029801E-3</v>
      </c>
      <c r="AL44" s="4"/>
      <c r="AM44" s="12"/>
      <c r="AN44" s="13"/>
      <c r="AO44" s="13"/>
      <c r="AP44" s="13"/>
      <c r="AQ44" s="13"/>
      <c r="AR44" s="13"/>
      <c r="AS44" s="14"/>
      <c r="AT44" s="5"/>
      <c r="AU44" s="4" t="str">
        <f>D44</f>
        <v>Zoning</v>
      </c>
      <c r="AV44" s="1" t="str">
        <f>E44</f>
        <v>Ind. forest timber plnts</v>
      </c>
    </row>
    <row r="45" spans="1:48" x14ac:dyDescent="0.2">
      <c r="A45" s="1" t="s">
        <v>7</v>
      </c>
      <c r="B45" s="5">
        <v>9.9362366909999995</v>
      </c>
      <c r="D45" s="25" t="s">
        <v>21</v>
      </c>
      <c r="E45" s="39" t="str">
        <f>'Prob. at the mean w random data'!J44</f>
        <v>Poor</v>
      </c>
      <c r="F45" s="40" t="str">
        <f>'Prob. at the mean w random data'!A44</f>
        <v>Forest on peat soils</v>
      </c>
      <c r="G45" s="27">
        <f>$B97*'Prob. at the mean w random data'!B44*(1-'Prob. at the mean w random data'!B44)</f>
        <v>5.4616912037392948E-3</v>
      </c>
      <c r="H45" s="27">
        <f>$B97*'Prob. at the mean w random data'!C44*(1-'Prob. at the mean w random data'!C44)</f>
        <v>0.66830344911385808</v>
      </c>
      <c r="I45" s="27">
        <f>$B97*'Prob. at the mean w random data'!D44*(1-'Prob. at the mean w random data'!D44)</f>
        <v>0.1150890117862708</v>
      </c>
      <c r="J45" s="27">
        <f>$B97*'Prob. at the mean w random data'!E44*(1-'Prob. at the mean w random data'!E44)</f>
        <v>1.3309798641655329E-2</v>
      </c>
      <c r="K45" s="27">
        <f>$B97*'Prob. at the mean w random data'!F44*(1-'Prob. at the mean w random data'!F44)</f>
        <v>4.7215752812475005E-3</v>
      </c>
      <c r="L45" s="27">
        <f>$B97*'Prob. at the mean w random data'!G44*(1-'Prob. at the mean w random data'!G44)</f>
        <v>6.3118653136715391E-3</v>
      </c>
      <c r="M45" s="28">
        <f>$B97*'Prob. at the mean w random data'!H44*(1-'Prob. at the mean w random data'!H44)</f>
        <v>1.4777707296053369E-2</v>
      </c>
      <c r="N45" s="5"/>
      <c r="O45" s="26">
        <f>'Prob. at the mean w random data'!B44*'City distance data'!R44</f>
        <v>1.7171637750441175E-3</v>
      </c>
      <c r="P45" s="27">
        <f>'Prob. at the mean w random data'!C44*'City distance data'!S44</f>
        <v>8.462414924468166E-2</v>
      </c>
      <c r="Q45" s="27">
        <f>'Prob. at the mean w random data'!D44*'City distance data'!T44</f>
        <v>2.4378733272729984E-4</v>
      </c>
      <c r="R45" s="27">
        <f>'Prob. at the mean w random data'!E44*'City distance data'!U44</f>
        <v>2.5196218178783637E-3</v>
      </c>
      <c r="S45" s="27">
        <f>'Prob. at the mean w random data'!F44*'City distance data'!V44</f>
        <v>3.8552747556171412E-4</v>
      </c>
      <c r="T45" s="27">
        <f>'Prob. at the mean w random data'!G44*'City distance data'!W44</f>
        <v>1.4195519923298403E-3</v>
      </c>
      <c r="U45" s="28">
        <f>'Prob. at the mean w random data'!H44*'City distance data'!X44</f>
        <v>4.1262568255792621E-3</v>
      </c>
      <c r="V45" s="4"/>
      <c r="W45" s="26">
        <f>'Prob. at the mean w random data'!B44*'Coast distance data'!R44</f>
        <v>-2.4164409162910727E-3</v>
      </c>
      <c r="X45" s="27">
        <f>'Prob. at the mean w random data'!C44*'Coast distance data'!S44</f>
        <v>-0.22576817627199186</v>
      </c>
      <c r="Y45" s="27">
        <f>'Prob. at the mean w random data'!D44*'Coast distance data'!T44</f>
        <v>-4.9629347015780159E-2</v>
      </c>
      <c r="Z45" s="27">
        <f>'Prob. at the mean w random data'!E44*'Coast distance data'!U44</f>
        <v>-5.3340755018178986E-3</v>
      </c>
      <c r="AA45" s="27">
        <f>'Prob. at the mean w random data'!F44*'Coast distance data'!V44</f>
        <v>-1.3934416143150307E-3</v>
      </c>
      <c r="AB45" s="27">
        <f>'Prob. at the mean w random data'!G44*'Coast distance data'!W44</f>
        <v>-3.7622488307084969E-3</v>
      </c>
      <c r="AC45" s="28">
        <f>'Prob. at the mean w random data'!H44*'Coast distance data'!X44</f>
        <v>-4.1865627147964282E-3</v>
      </c>
      <c r="AD45" s="5"/>
      <c r="AE45" s="26">
        <f>'Prob. at the mean w random data'!B44-'Prob. at the mean w random data'!B20</f>
        <v>-2.3114439524367699E-3</v>
      </c>
      <c r="AF45" s="27">
        <f>'Prob. at the mean w random data'!C44-'Prob. at the mean w random data'!C20</f>
        <v>-4.5000146095048987E-2</v>
      </c>
      <c r="AG45" s="27">
        <f>'Prob. at the mean w random data'!D44-'Prob. at the mean w random data'!D20</f>
        <v>-1.1981334400582022E-3</v>
      </c>
      <c r="AH45" s="27">
        <f>'Prob. at the mean w random data'!E44-'Prob. at the mean w random data'!E20</f>
        <v>-7.5385337885584894E-3</v>
      </c>
      <c r="AI45" s="27">
        <f>'Prob. at the mean w random data'!F44-'Prob. at the mean w random data'!F20</f>
        <v>-1.4487658226544199E-3</v>
      </c>
      <c r="AJ45" s="27">
        <f>'Prob. at the mean w random data'!G44-'Prob. at the mean w random data'!G20</f>
        <v>-1.6114722891097995E-4</v>
      </c>
      <c r="AK45" s="28">
        <f>'Prob. at the mean w random data'!H44-'Prob. at the mean w random data'!H20</f>
        <v>-2.1296697207187605E-3</v>
      </c>
      <c r="AL45" s="4"/>
      <c r="AM45" s="12"/>
      <c r="AN45" s="13"/>
      <c r="AO45" s="13"/>
      <c r="AP45" s="13"/>
      <c r="AQ45" s="13"/>
      <c r="AR45" s="13"/>
      <c r="AS45" s="14"/>
      <c r="AT45" s="5"/>
      <c r="AU45" s="4" t="str">
        <f>D45</f>
        <v>Soil</v>
      </c>
      <c r="AV45" s="1" t="str">
        <f>E45</f>
        <v>Poor</v>
      </c>
    </row>
    <row r="46" spans="1:48" x14ac:dyDescent="0.2">
      <c r="A46" s="1" t="s">
        <v>74</v>
      </c>
      <c r="B46" s="5">
        <v>5.5319028550000002</v>
      </c>
      <c r="D46" s="29"/>
      <c r="E46" s="39"/>
      <c r="F46" s="40" t="str">
        <f>'Prob. at the mean w random data'!A45</f>
        <v>Degraded land on peat soils</v>
      </c>
      <c r="G46" s="27">
        <f>$B98*'Prob. at the mean w random data'!B45*(1-'Prob. at the mean w random data'!B45)</f>
        <v>1.8686027908734425E-3</v>
      </c>
      <c r="H46" s="27">
        <f>$B98*'Prob. at the mean w random data'!C45*(1-'Prob. at the mean w random data'!C45)</f>
        <v>0.24190406829515354</v>
      </c>
      <c r="I46" s="27">
        <f>$B98*'Prob. at the mean w random data'!D45*(1-'Prob. at the mean w random data'!D45)</f>
        <v>0.30326791731674541</v>
      </c>
      <c r="J46" s="27">
        <f>$B98*'Prob. at the mean w random data'!E45*(1-'Prob. at the mean w random data'!E45)</f>
        <v>1.0912507263173759E-2</v>
      </c>
      <c r="K46" s="27">
        <f>$B98*'Prob. at the mean w random data'!F45*(1-'Prob. at the mean w random data'!F45)</f>
        <v>7.759904492772072E-3</v>
      </c>
      <c r="L46" s="27">
        <f>$B98*'Prob. at the mean w random data'!G45*(1-'Prob. at the mean w random data'!G45)</f>
        <v>2.1955140519463002E-2</v>
      </c>
      <c r="M46" s="28">
        <f>$B98*'Prob. at the mean w random data'!H45*(1-'Prob. at the mean w random data'!H45)</f>
        <v>6.2605281127359275E-10</v>
      </c>
      <c r="N46" s="5"/>
      <c r="O46" s="26">
        <f>'Prob. at the mean w random data'!B45*'City distance data'!R45</f>
        <v>8.2831053823930779E-4</v>
      </c>
      <c r="P46" s="27">
        <f>'Prob. at the mean w random data'!C45*'City distance data'!S45</f>
        <v>2.3488284481873029E-2</v>
      </c>
      <c r="Q46" s="27">
        <f>'Prob. at the mean w random data'!D45*'City distance data'!T45</f>
        <v>6.859722029558965E-2</v>
      </c>
      <c r="R46" s="27">
        <f>'Prob. at the mean w random data'!E45*'City distance data'!U45</f>
        <v>3.0568998974550457E-3</v>
      </c>
      <c r="S46" s="27">
        <f>'Prob. at the mean w random data'!F45*'City distance data'!V45</f>
        <v>1.0806882473616034E-3</v>
      </c>
      <c r="T46" s="27">
        <f>'Prob. at the mean w random data'!G45*'City distance data'!W45</f>
        <v>7.2235063559778264E-3</v>
      </c>
      <c r="U46" s="28">
        <f>'Prob. at the mean w random data'!H45*'City distance data'!X45</f>
        <v>2.4780963184931684E-10</v>
      </c>
      <c r="V46" s="4"/>
      <c r="W46" s="26">
        <f>'Prob. at the mean w random data'!B45*'Coast distance data'!R45</f>
        <v>-1.8819134862736756E-5</v>
      </c>
      <c r="X46" s="27">
        <f>'Prob. at the mean w random data'!C45*'Coast distance data'!S45</f>
        <v>0.11651269374542562</v>
      </c>
      <c r="Y46" s="27">
        <f>'Prob. at the mean w random data'!D45*'Coast distance data'!T45</f>
        <v>5.0776911182271144E-2</v>
      </c>
      <c r="Z46" s="27">
        <f>'Prob. at the mean w random data'!E45*'Coast distance data'!U45</f>
        <v>5.0158410028004665E-4</v>
      </c>
      <c r="AA46" s="27">
        <f>'Prob. at the mean w random data'!F45*'Coast distance data'!V45</f>
        <v>1.4197187891143766E-3</v>
      </c>
      <c r="AB46" s="27">
        <f>'Prob. at the mean w random data'!G45*'Coast distance data'!W45</f>
        <v>-4.6680313715145401E-3</v>
      </c>
      <c r="AC46" s="28">
        <f>'Prob. at the mean w random data'!H45*'Coast distance data'!X45</f>
        <v>1.2459911574572511E-10</v>
      </c>
      <c r="AD46" s="5"/>
      <c r="AE46" s="26">
        <f>'Prob. at the mean w random data'!B45-'Prob. at the mean w random data'!B21</f>
        <v>-1.0462294933625391E-3</v>
      </c>
      <c r="AF46" s="27">
        <f>'Prob. at the mean w random data'!C45-'Prob. at the mean w random data'!C21</f>
        <v>-8.6338633821350097E-3</v>
      </c>
      <c r="AG46" s="27">
        <f>'Prob. at the mean w random data'!D45-'Prob. at the mean w random data'!D21</f>
        <v>-3.1556245997898968E-2</v>
      </c>
      <c r="AH46" s="27">
        <f>'Prob. at the mean w random data'!E45-'Prob. at the mean w random data'!E21</f>
        <v>-8.1774708886680619E-3</v>
      </c>
      <c r="AI46" s="27">
        <f>'Prob. at the mean w random data'!F45-'Prob. at the mean w random data'!F21</f>
        <v>-3.1648557794561605E-3</v>
      </c>
      <c r="AJ46" s="27">
        <f>'Prob. at the mean w random data'!G45-'Prob. at the mean w random data'!G21</f>
        <v>-8.0622559342172044E-4</v>
      </c>
      <c r="AK46" s="28">
        <f>'Prob. at the mean w random data'!H45-'Prob. at the mean w random data'!H21</f>
        <v>-1.2005883693532602E-10</v>
      </c>
      <c r="AL46" s="4"/>
      <c r="AM46" s="12"/>
      <c r="AN46" s="13"/>
      <c r="AO46" s="13"/>
      <c r="AP46" s="13"/>
      <c r="AQ46" s="13"/>
      <c r="AR46" s="13"/>
      <c r="AS46" s="14"/>
      <c r="AT46" s="5"/>
    </row>
    <row r="47" spans="1:48" x14ac:dyDescent="0.2">
      <c r="A47" s="1" t="s">
        <v>107</v>
      </c>
      <c r="B47" s="5">
        <v>5.0070792720000004</v>
      </c>
      <c r="D47" s="29"/>
      <c r="E47" s="39"/>
      <c r="F47" s="40" t="str">
        <f>'Prob. at the mean w random data'!A46</f>
        <v>Degraded land on mineral soils</v>
      </c>
      <c r="G47" s="27">
        <f>$B99*'Prob. at the mean w random data'!B46*(1-'Prob. at the mean w random data'!B46)</f>
        <v>-7.6990361687339429E-2</v>
      </c>
      <c r="H47" s="27">
        <f>$B99*'Prob. at the mean w random data'!C46*(1-'Prob. at the mean w random data'!C46)</f>
        <v>-4.2624432095359178E-10</v>
      </c>
      <c r="I47" s="27">
        <f>$B99*'Prob. at the mean w random data'!D46*(1-'Prob. at the mean w random data'!D46)</f>
        <v>-1.9517859540611509E-2</v>
      </c>
      <c r="J47" s="27">
        <f>$B99*'Prob. at the mean w random data'!E46*(1-'Prob. at the mean w random data'!E46)</f>
        <v>-0.12672376355232612</v>
      </c>
      <c r="K47" s="27">
        <f>$B99*'Prob. at the mean w random data'!F46*(1-'Prob. at the mean w random data'!F46)</f>
        <v>-3.0820336515780106E-2</v>
      </c>
      <c r="L47" s="27">
        <f>$B99*'Prob. at the mean w random data'!G46*(1-'Prob. at the mean w random data'!G46)</f>
        <v>-7.0319383204345567E-2</v>
      </c>
      <c r="M47" s="28">
        <f>$B99*'Prob. at the mean w random data'!H46*(1-'Prob. at the mean w random data'!H46)</f>
        <v>-0.16410577716666991</v>
      </c>
      <c r="N47" s="5"/>
      <c r="O47" s="26">
        <f>'Prob. at the mean w random data'!B46*'City distance data'!R46</f>
        <v>3.1344942673208469E-2</v>
      </c>
      <c r="P47" s="27">
        <f>'Prob. at the mean w random data'!C46*'City distance data'!S46</f>
        <v>-1.8144471817199731E-10</v>
      </c>
      <c r="Q47" s="27">
        <f>'Prob. at the mean w random data'!D46*'City distance data'!T46</f>
        <v>-1.0740797890808819E-2</v>
      </c>
      <c r="R47" s="27">
        <f>'Prob. at the mean w random data'!E46*'City distance data'!U46</f>
        <v>6.1239945555386461E-3</v>
      </c>
      <c r="S47" s="27">
        <f>'Prob. at the mean w random data'!F46*'City distance data'!V46</f>
        <v>-9.7510844702919167E-3</v>
      </c>
      <c r="T47" s="27">
        <f>'Prob. at the mean w random data'!G46*'City distance data'!W46</f>
        <v>8.5156118566085508E-3</v>
      </c>
      <c r="U47" s="28">
        <f>'Prob. at the mean w random data'!H46*'City distance data'!X46</f>
        <v>5.4887588540121338E-2</v>
      </c>
      <c r="V47" s="4"/>
      <c r="W47" s="26">
        <f>'Prob. at the mean w random data'!B46*'Coast distance data'!R46</f>
        <v>-1.2904102440737621E-2</v>
      </c>
      <c r="X47" s="27">
        <f>'Prob. at the mean w random data'!C46*'Coast distance data'!S46</f>
        <v>3.4968771074353491E-10</v>
      </c>
      <c r="Y47" s="27">
        <f>'Prob. at the mean w random data'!D46*'Coast distance data'!T46</f>
        <v>-1.4725570765114328E-3</v>
      </c>
      <c r="Z47" s="27">
        <f>'Prob. at the mean w random data'!E46*'Coast distance data'!U46</f>
        <v>-2.6047576853563334E-2</v>
      </c>
      <c r="AA47" s="27">
        <f>'Prob. at the mean w random data'!F46*'Coast distance data'!V46</f>
        <v>8.7995330563421011E-3</v>
      </c>
      <c r="AB47" s="27">
        <f>'Prob. at the mean w random data'!G46*'Coast distance data'!W46</f>
        <v>-4.5752541740112673E-2</v>
      </c>
      <c r="AC47" s="28">
        <f>'Prob. at the mean w random data'!H46*'Coast distance data'!X46</f>
        <v>6.411678406084606E-2</v>
      </c>
      <c r="AD47" s="5"/>
      <c r="AE47" s="26">
        <f>'Prob. at the mean w random data'!B46-'Prob. at the mean w random data'!B22</f>
        <v>2.39508567273337E-2</v>
      </c>
      <c r="AF47" s="27">
        <f>'Prob. at the mean w random data'!C46-'Prob. at the mean w random data'!C22</f>
        <v>2.7543089171342501E-10</v>
      </c>
      <c r="AG47" s="27">
        <f>'Prob. at the mean w random data'!D46-'Prob. at the mean w random data'!D22</f>
        <v>1.3068269663400307E-2</v>
      </c>
      <c r="AH47" s="27">
        <f>'Prob. at the mean w random data'!E46-'Prob. at the mean w random data'!E22</f>
        <v>0.14210285802421607</v>
      </c>
      <c r="AI47" s="27">
        <f>'Prob. at the mean w random data'!F46-'Prob. at the mean w random data'!F22</f>
        <v>1.2411573515320701E-2</v>
      </c>
      <c r="AJ47" s="27">
        <f>'Prob. at the mean w random data'!G46-'Prob. at the mean w random data'!G22</f>
        <v>4.8755057477270006E-2</v>
      </c>
      <c r="AK47" s="28">
        <f>'Prob. at the mean w random data'!H46-'Prob. at the mean w random data'!H22</f>
        <v>0.1095717703085427</v>
      </c>
      <c r="AL47" s="4"/>
      <c r="AM47" s="12"/>
      <c r="AN47" s="13"/>
      <c r="AO47" s="13"/>
      <c r="AP47" s="13"/>
      <c r="AQ47" s="13"/>
      <c r="AR47" s="13"/>
      <c r="AS47" s="14"/>
      <c r="AT47" s="5"/>
    </row>
    <row r="48" spans="1:48" x14ac:dyDescent="0.2">
      <c r="A48" s="1" t="s">
        <v>75</v>
      </c>
      <c r="B48" s="5">
        <v>4.5122906069999997</v>
      </c>
      <c r="D48" s="29"/>
      <c r="E48" s="39"/>
      <c r="F48" s="40" t="str">
        <f>'Prob. at the mean w random data'!A47</f>
        <v>Plantation</v>
      </c>
      <c r="G48" s="27">
        <f>$B100*'Prob. at the mean w random data'!B47*(1-'Prob. at the mean w random data'!B47)</f>
        <v>3.3425503144543082E-3</v>
      </c>
      <c r="H48" s="27">
        <f>$B100*'Prob. at the mean w random data'!C47*(1-'Prob. at the mean w random data'!C47)</f>
        <v>2.2964988781510792E-2</v>
      </c>
      <c r="I48" s="27">
        <f>$B100*'Prob. at the mean w random data'!D47*(1-'Prob. at the mean w random data'!D47)</f>
        <v>8.6553357854043354E-3</v>
      </c>
      <c r="J48" s="27">
        <f>$B100*'Prob. at the mean w random data'!E47*(1-'Prob. at the mean w random data'!E47)</f>
        <v>8.6510680922512202E-3</v>
      </c>
      <c r="K48" s="27">
        <f>$B100*'Prob. at the mean w random data'!F47*(1-'Prob. at the mean w random data'!F47)</f>
        <v>1.6477040699961237E-2</v>
      </c>
      <c r="L48" s="27">
        <f>$B100*'Prob. at the mean w random data'!G47*(1-'Prob. at the mean w random data'!G47)</f>
        <v>1.1272275967664658E-2</v>
      </c>
      <c r="M48" s="28">
        <f>$B100*'Prob. at the mean w random data'!H47*(1-'Prob. at the mean w random data'!H47)</f>
        <v>4.06148086069376E-2</v>
      </c>
      <c r="N48" s="5"/>
      <c r="O48" s="26">
        <f>'Prob. at the mean w random data'!B47*'City distance data'!R47</f>
        <v>1.079261837210432E-2</v>
      </c>
      <c r="P48" s="27">
        <f>'Prob. at the mean w random data'!C47*'City distance data'!S47</f>
        <v>-9.6594004727406455E-3</v>
      </c>
      <c r="Q48" s="27">
        <f>'Prob. at the mean w random data'!D47*'City distance data'!T47</f>
        <v>-7.9346431850909668E-3</v>
      </c>
      <c r="R48" s="27">
        <f>'Prob. at the mean w random data'!E47*'City distance data'!U47</f>
        <v>1.3929449957604759E-2</v>
      </c>
      <c r="S48" s="27">
        <f>'Prob. at the mean w random data'!F47*'City distance data'!V47</f>
        <v>3.3441081841734305E-2</v>
      </c>
      <c r="T48" s="27">
        <f>'Prob. at the mean w random data'!G47*'City distance data'!W47</f>
        <v>2.3949410698420538E-2</v>
      </c>
      <c r="U48" s="28">
        <f>'Prob. at the mean w random data'!H47*'City distance data'!X47</f>
        <v>0.14184205505842451</v>
      </c>
      <c r="V48" s="4"/>
      <c r="W48" s="26">
        <f>'Prob. at the mean w random data'!B47*'Coast distance data'!R47</f>
        <v>-7.0832514262537723E-3</v>
      </c>
      <c r="X48" s="27">
        <f>'Prob. at the mean w random data'!C47*'Coast distance data'!S47</f>
        <v>5.789457695526759E-2</v>
      </c>
      <c r="Y48" s="27">
        <f>'Prob. at the mean w random data'!D47*'Coast distance data'!T47</f>
        <v>-1.5592229242144913E-2</v>
      </c>
      <c r="Z48" s="27">
        <f>'Prob. at the mean w random data'!E47*'Coast distance data'!U47</f>
        <v>-1.3789933207196022E-2</v>
      </c>
      <c r="AA48" s="27">
        <f>'Prob. at the mean w random data'!F47*'Coast distance data'!V47</f>
        <v>-3.7441460891796043E-2</v>
      </c>
      <c r="AB48" s="27">
        <f>'Prob. at the mean w random data'!G47*'Coast distance data'!W47</f>
        <v>-4.8503149379678229E-2</v>
      </c>
      <c r="AC48" s="28">
        <f>'Prob. at the mean w random data'!H47*'Coast distance data'!X47</f>
        <v>-3.6058883889225119E-4</v>
      </c>
      <c r="AD48" s="5"/>
      <c r="AE48" s="26">
        <f>'Prob. at the mean w random data'!B47-'Prob. at the mean w random data'!B23</f>
        <v>-2.1696617444982007E-3</v>
      </c>
      <c r="AF48" s="27">
        <f>'Prob. at the mean w random data'!C47-'Prob. at the mean w random data'!C23</f>
        <v>5.1154610117563101E-2</v>
      </c>
      <c r="AG48" s="27">
        <f>'Prob. at the mean w random data'!D47-'Prob. at the mean w random data'!D23</f>
        <v>1.8535503435488199E-2</v>
      </c>
      <c r="AH48" s="27">
        <f>'Prob. at the mean w random data'!E47-'Prob. at the mean w random data'!E23</f>
        <v>-1.4082827245190402E-2</v>
      </c>
      <c r="AI48" s="27">
        <f>'Prob. at the mean w random data'!F47-'Prob. at the mean w random data'!F23</f>
        <v>2.5967132613937016E-2</v>
      </c>
      <c r="AJ48" s="27">
        <f>'Prob. at the mean w random data'!G47-'Prob. at the mean w random data'!G23</f>
        <v>2.3248979339639101E-2</v>
      </c>
      <c r="AK48" s="28">
        <f>'Prob. at the mean w random data'!H47-'Prob. at the mean w random data'!H23</f>
        <v>6.2013470965232992E-2</v>
      </c>
      <c r="AL48" s="4"/>
      <c r="AM48" s="12"/>
      <c r="AN48" s="13"/>
      <c r="AO48" s="13"/>
      <c r="AP48" s="13"/>
      <c r="AQ48" s="13"/>
      <c r="AR48" s="13"/>
      <c r="AS48" s="14"/>
      <c r="AT48" s="5"/>
    </row>
    <row r="49" spans="1:48" x14ac:dyDescent="0.2">
      <c r="A49" s="1" t="s">
        <v>76</v>
      </c>
      <c r="B49" s="5">
        <v>6.8398928779999997</v>
      </c>
      <c r="D49" s="29"/>
      <c r="E49" s="39"/>
      <c r="F49" s="40" t="str">
        <f>'Prob. at the mean w random data'!A48</f>
        <v>Agriculture</v>
      </c>
      <c r="G49" s="27">
        <f>$B101*'Prob. at the mean w random data'!B48*(1-'Prob. at the mean w random data'!B48)</f>
        <v>1.3986278433348964E-2</v>
      </c>
      <c r="H49" s="27">
        <f>$B101*'Prob. at the mean w random data'!C48*(1-'Prob. at the mean w random data'!C48)</f>
        <v>5.5490316997746144E-3</v>
      </c>
      <c r="I49" s="27">
        <f>$B101*'Prob. at the mean w random data'!D48*(1-'Prob. at the mean w random data'!D48)</f>
        <v>1.4452358360448286E-2</v>
      </c>
      <c r="J49" s="27">
        <f>$B101*'Prob. at the mean w random data'!E48*(1-'Prob. at the mean w random data'!E48)</f>
        <v>2.2022600074235763E-2</v>
      </c>
      <c r="K49" s="27">
        <f>$B101*'Prob. at the mean w random data'!F48*(1-'Prob. at the mean w random data'!F48)</f>
        <v>1.1003276286118727E-2</v>
      </c>
      <c r="L49" s="49">
        <f>$B101*'Prob. at the mean w random data'!G48*(1-'Prob. at the mean w random data'!G48)</f>
        <v>5.2453571949348E-2</v>
      </c>
      <c r="M49" s="28">
        <f>$B101*'Prob. at the mean w random data'!H48*(1-'Prob. at the mean w random data'!H48)</f>
        <v>1.2169841893144151E-2</v>
      </c>
      <c r="N49" s="5"/>
      <c r="O49" s="26">
        <f>'Prob. at the mean w random data'!B48*'City distance data'!R48</f>
        <v>8.3929858104563864E-3</v>
      </c>
      <c r="P49" s="27">
        <f>'Prob. at the mean w random data'!C48*'City distance data'!S48</f>
        <v>-8.3611566167817973E-3</v>
      </c>
      <c r="Q49" s="27">
        <f>'Prob. at the mean w random data'!D48*'City distance data'!T48</f>
        <v>-2.6721481085588899E-2</v>
      </c>
      <c r="R49" s="27">
        <f>'Prob. at the mean w random data'!E48*'City distance data'!U48</f>
        <v>-8.6445588873872159E-3</v>
      </c>
      <c r="S49" s="27">
        <f>'Prob. at the mean w random data'!F48*'City distance data'!V48</f>
        <v>-1.3345587385182781E-2</v>
      </c>
      <c r="T49" s="27">
        <f>'Prob. at the mean w random data'!G48*'City distance data'!W48</f>
        <v>-3.3417325194373113E-2</v>
      </c>
      <c r="U49" s="28">
        <f>'Prob. at the mean w random data'!H48*'City distance data'!X48</f>
        <v>3.8484174191592848E-3</v>
      </c>
      <c r="V49" s="4"/>
      <c r="W49" s="26">
        <f>'Prob. at the mean w random data'!B48*'Coast distance data'!R48</f>
        <v>2.1745453422118376E-2</v>
      </c>
      <c r="X49" s="27">
        <f>'Prob. at the mean w random data'!C48*'Coast distance data'!S48</f>
        <v>2.2584556430813928E-2</v>
      </c>
      <c r="Y49" s="27">
        <f>'Prob. at the mean w random data'!D48*'Coast distance data'!T48</f>
        <v>2.5602477052589067E-2</v>
      </c>
      <c r="Z49" s="27">
        <f>'Prob. at the mean w random data'!E48*'Coast distance data'!U48</f>
        <v>4.2577469665674175E-2</v>
      </c>
      <c r="AA49" s="27">
        <f>'Prob. at the mean w random data'!F48*'Coast distance data'!V48</f>
        <v>2.95554983974551E-2</v>
      </c>
      <c r="AB49" s="27">
        <f>'Prob. at the mean w random data'!G48*'Coast distance data'!W48</f>
        <v>0.11623398368400359</v>
      </c>
      <c r="AC49" s="28">
        <f>'Prob. at the mean w random data'!H48*'Coast distance data'!X48</f>
        <v>3.4003130364726158E-2</v>
      </c>
      <c r="AD49" s="5"/>
      <c r="AE49" s="26">
        <f>'Prob. at the mean w random data'!B48-'Prob. at the mean w random data'!B24</f>
        <v>-4.7391948148267991E-2</v>
      </c>
      <c r="AF49" s="27">
        <f>'Prob. at the mean w random data'!C48-'Prob. at the mean w random data'!C24</f>
        <v>-1.1130428016888003E-3</v>
      </c>
      <c r="AG49" s="27">
        <f>'Prob. at the mean w random data'!D48-'Prob. at the mean w random data'!D24</f>
        <v>-1.6149670581786998E-3</v>
      </c>
      <c r="AH49" s="27">
        <f>'Prob. at the mean w random data'!E48-'Prob. at the mean w random data'!E24</f>
        <v>-0.10169029265939741</v>
      </c>
      <c r="AI49" s="27">
        <f>'Prob. at the mean w random data'!F48-'Prob. at the mean w random data'!F24</f>
        <v>-2.6915442970653798E-2</v>
      </c>
      <c r="AJ49" s="27">
        <f>'Prob. at the mean w random data'!G48-'Prob. at the mean w random data'!G24</f>
        <v>-7.7280120203722102E-2</v>
      </c>
      <c r="AK49" s="28">
        <f>'Prob. at the mean w random data'!H48-'Prob. at the mean w random data'!H24</f>
        <v>-1.4186381013765403E-2</v>
      </c>
      <c r="AL49" s="4"/>
      <c r="AM49" s="12"/>
      <c r="AN49" s="13"/>
      <c r="AO49" s="13"/>
      <c r="AP49" s="13"/>
      <c r="AQ49" s="13"/>
      <c r="AR49" s="13"/>
      <c r="AS49" s="14"/>
      <c r="AT49" s="5"/>
    </row>
    <row r="50" spans="1:48" x14ac:dyDescent="0.2">
      <c r="A50" s="1" t="s">
        <v>77</v>
      </c>
      <c r="B50" s="5">
        <v>4.2685149830000002</v>
      </c>
      <c r="D50" s="29"/>
      <c r="E50" s="39"/>
      <c r="F50" s="40" t="str">
        <f>'Prob. at the mean w random data'!A49</f>
        <v>Clearing (Plantation)</v>
      </c>
      <c r="G50" s="27">
        <f>$B102*'Prob. at the mean w random data'!B49*(1-'Prob. at the mean w random data'!B49)</f>
        <v>1.1530652716381073E-2</v>
      </c>
      <c r="H50" s="27">
        <f>$B102*'Prob. at the mean w random data'!C49*(1-'Prob. at the mean w random data'!C49)</f>
        <v>4.0706718555631766E-2</v>
      </c>
      <c r="I50" s="27">
        <f>$B102*'Prob. at the mean w random data'!D49*(1-'Prob. at the mean w random data'!D49)</f>
        <v>9.121018863232631E-3</v>
      </c>
      <c r="J50" s="27">
        <f>$B102*'Prob. at the mean w random data'!E49*(1-'Prob. at the mean w random data'!E49)</f>
        <v>2.6062016723170552E-3</v>
      </c>
      <c r="K50" s="27">
        <f>$B102*'Prob. at the mean w random data'!F49*(1-'Prob. at the mean w random data'!F49)</f>
        <v>5.3873487800083801E-3</v>
      </c>
      <c r="L50" s="27">
        <f>$B102*'Prob. at the mean w random data'!G49*(1-'Prob. at the mean w random data'!G49)</f>
        <v>4.1443238425558282E-3</v>
      </c>
      <c r="M50" s="28">
        <f>$B102*'Prob. at the mean w random data'!H49*(1-'Prob. at the mean w random data'!H49)</f>
        <v>0.13444516102857451</v>
      </c>
      <c r="N50" s="5"/>
      <c r="O50" s="26">
        <f>'Prob. at the mean w random data'!B49*'City distance data'!R49</f>
        <v>-5.8118340007769073E-3</v>
      </c>
      <c r="P50" s="27">
        <f>'Prob. at the mean w random data'!C49*'City distance data'!S49</f>
        <v>-9.0091876299856238E-2</v>
      </c>
      <c r="Q50" s="27">
        <f>'Prob. at the mean w random data'!D49*'City distance data'!T49</f>
        <v>-2.0893904690726085E-2</v>
      </c>
      <c r="R50" s="27">
        <f>'Prob. at the mean w random data'!E49*'City distance data'!U49</f>
        <v>-3.1427472829790061E-3</v>
      </c>
      <c r="S50" s="27">
        <f>'Prob. at the mean w random data'!F49*'City distance data'!V49</f>
        <v>-9.8130630721404814E-3</v>
      </c>
      <c r="T50" s="27">
        <f>'Prob. at the mean w random data'!G49*'City distance data'!W49</f>
        <v>-4.1650395644905911E-3</v>
      </c>
      <c r="U50" s="28">
        <f>'Prob. at the mean w random data'!H49*'City distance data'!X49</f>
        <v>-0.20415482328707094</v>
      </c>
      <c r="V50" s="4"/>
      <c r="W50" s="26">
        <f>'Prob. at the mean w random data'!B49*'Coast distance data'!R49</f>
        <v>-1.4444292844189882E-2</v>
      </c>
      <c r="X50" s="27">
        <f>'Prob. at the mean w random data'!C49*'Coast distance data'!S49</f>
        <v>2.8776348609910119E-2</v>
      </c>
      <c r="Y50" s="27">
        <f>'Prob. at the mean w random data'!D49*'Coast distance data'!T49</f>
        <v>-9.9416491612331348E-3</v>
      </c>
      <c r="Z50" s="27">
        <f>'Prob. at the mean w random data'!E49*'Coast distance data'!U49</f>
        <v>-2.5795564644246535E-3</v>
      </c>
      <c r="AA50" s="27">
        <f>'Prob. at the mean w random data'!F49*'Coast distance data'!V49</f>
        <v>-2.1579853092495477E-3</v>
      </c>
      <c r="AB50" s="27">
        <f>'Prob. at the mean w random data'!G49*'Coast distance data'!W49</f>
        <v>-8.7260508407721767E-3</v>
      </c>
      <c r="AC50" s="28">
        <f>'Prob. at the mean w random data'!H49*'Coast distance data'!X49</f>
        <v>-9.5248595045172552E-2</v>
      </c>
      <c r="AD50" s="5"/>
      <c r="AE50" s="26">
        <f>'Prob. at the mean w random data'!B49-'Prob. at the mean w random data'!B25</f>
        <v>-2.2922605191500599E-2</v>
      </c>
      <c r="AF50" s="27">
        <f>'Prob. at the mean w random data'!C49-'Prob. at the mean w random data'!C25</f>
        <v>3.5924417873080955E-3</v>
      </c>
      <c r="AG50" s="27">
        <f>'Prob. at the mean w random data'!D49-'Prob. at the mean w random data'!D25</f>
        <v>1.3044439098634994E-3</v>
      </c>
      <c r="AH50" s="27">
        <f>'Prob. at the mean w random data'!E49-'Prob. at the mean w random data'!E25</f>
        <v>-6.9658894889118497E-3</v>
      </c>
      <c r="AI50" s="27">
        <f>'Prob. at the mean w random data'!F49-'Prob. at the mean w random data'!F25</f>
        <v>-7.3891135096978977E-3</v>
      </c>
      <c r="AJ50" s="27">
        <f>'Prob. at the mean w random data'!G49-'Prob. at the mean w random data'!G25</f>
        <v>2.6028929542854049E-4</v>
      </c>
      <c r="AK50" s="28">
        <f>'Prob. at the mean w random data'!H49-'Prob. at the mean w random data'!H25</f>
        <v>-0.15663016073653502</v>
      </c>
      <c r="AL50" s="4"/>
      <c r="AM50" s="12"/>
      <c r="AN50" s="13"/>
      <c r="AO50" s="13"/>
      <c r="AP50" s="13"/>
      <c r="AQ50" s="13"/>
      <c r="AR50" s="13"/>
      <c r="AS50" s="14"/>
      <c r="AT50" s="5"/>
    </row>
    <row r="51" spans="1:48" x14ac:dyDescent="0.2">
      <c r="A51" s="1" t="s">
        <v>78</v>
      </c>
      <c r="B51" s="5">
        <v>5.6203698580000001</v>
      </c>
      <c r="D51" s="19"/>
      <c r="F51" s="38"/>
      <c r="G51" s="13"/>
      <c r="H51" s="13"/>
      <c r="I51" s="13"/>
      <c r="J51" s="13"/>
      <c r="K51" s="13"/>
      <c r="L51" s="13"/>
      <c r="M51" s="14"/>
      <c r="N51" s="5"/>
      <c r="O51" s="12"/>
      <c r="P51" s="13"/>
      <c r="Q51" s="13"/>
      <c r="R51" s="13"/>
      <c r="S51" s="13"/>
      <c r="T51" s="13"/>
      <c r="U51" s="14"/>
      <c r="V51" s="4"/>
      <c r="W51" s="12"/>
      <c r="X51" s="13"/>
      <c r="Y51" s="13"/>
      <c r="Z51" s="13"/>
      <c r="AA51" s="13"/>
      <c r="AC51" s="15"/>
      <c r="AD51" s="5"/>
      <c r="AE51" s="12"/>
      <c r="AF51" s="13"/>
      <c r="AG51" s="13"/>
      <c r="AH51" s="13"/>
      <c r="AI51" s="13"/>
      <c r="AK51" s="15"/>
      <c r="AL51" s="4"/>
      <c r="AM51" s="12"/>
      <c r="AN51" s="13"/>
      <c r="AO51" s="13"/>
      <c r="AP51" s="13"/>
      <c r="AQ51" s="13"/>
      <c r="AR51" s="13"/>
      <c r="AS51" s="14"/>
      <c r="AT51" s="5"/>
    </row>
    <row r="52" spans="1:48" x14ac:dyDescent="0.2">
      <c r="A52" s="1" t="s">
        <v>79</v>
      </c>
      <c r="B52" s="5">
        <v>7.5267716509999998</v>
      </c>
      <c r="D52" s="20" t="s">
        <v>95</v>
      </c>
      <c r="E52" s="30" t="str">
        <f>'Prob. at the mean w random data'!J51</f>
        <v>Log. concess.</v>
      </c>
      <c r="F52" s="38" t="str">
        <f>'Prob. at the mean w random data'!A51</f>
        <v>Forest on mineral soils</v>
      </c>
      <c r="G52" s="13">
        <f>$B96*'Prob. at the mean w random data'!B51*(1-'Prob. at the mean w random data'!B51)</f>
        <v>0.13780477448253228</v>
      </c>
      <c r="H52" s="13">
        <f>$B96*'Prob. at the mean w random data'!C51*(1-'Prob. at the mean w random data'!C51)</f>
        <v>4.0256461818559439E-7</v>
      </c>
      <c r="I52" s="13">
        <f>$B96*'Prob. at the mean w random data'!D51*(1-'Prob. at the mean w random data'!D51)</f>
        <v>2.2436170038777594</v>
      </c>
      <c r="J52" s="13">
        <f>$B96*'Prob. at the mean w random data'!E51*(1-'Prob. at the mean w random data'!E51)</f>
        <v>2.5245709191323256</v>
      </c>
      <c r="K52" s="13">
        <f>$B96*'Prob. at the mean w random data'!F51*(1-'Prob. at the mean w random data'!F51)</f>
        <v>1.3590073229985304</v>
      </c>
      <c r="L52" s="13">
        <f>$B96*'Prob. at the mean w random data'!G51*(1-'Prob. at the mean w random data'!G51)</f>
        <v>0.89388019476946612</v>
      </c>
      <c r="M52" s="14">
        <f>$B96*'Prob. at the mean w random data'!H51*(1-'Prob. at the mean w random data'!H51)</f>
        <v>0.97057023202906778</v>
      </c>
      <c r="N52" s="5"/>
      <c r="O52" s="12">
        <f>'Prob. at the mean w random data'!B51*'City distance data'!R51</f>
        <v>-4.2445945747443554E-3</v>
      </c>
      <c r="P52" s="13">
        <f>'Prob. at the mean w random data'!C51*'City distance data'!S51</f>
        <v>-7.9054629829832957E-9</v>
      </c>
      <c r="Q52" s="13">
        <f>'Prob. at the mean w random data'!D51*'City distance data'!T51</f>
        <v>-6.3210860647895536E-2</v>
      </c>
      <c r="R52" s="13">
        <f>'Prob. at the mean w random data'!E51*'City distance data'!U51</f>
        <v>-9.5110427307075154E-2</v>
      </c>
      <c r="S52" s="13">
        <f>'Prob. at the mean w random data'!F51*'City distance data'!V51</f>
        <v>-7.5214745188864188E-2</v>
      </c>
      <c r="T52" s="13">
        <f>'Prob. at the mean w random data'!G51*'City distance data'!W51</f>
        <v>-2.3377988942966974E-2</v>
      </c>
      <c r="U52" s="14">
        <f>'Prob. at the mean w random data'!H51*'City distance data'!X51</f>
        <v>-1.6405101262891842E-2</v>
      </c>
      <c r="V52" s="4"/>
      <c r="W52" s="12">
        <f>'Prob. at the mean w random data'!B51*'Coast distance data'!R51</f>
        <v>-1.5567664765698246E-3</v>
      </c>
      <c r="X52" s="13">
        <f>'Prob. at the mean w random data'!C51*'Coast distance data'!S51</f>
        <v>6.3554456832955874E-9</v>
      </c>
      <c r="Y52" s="13">
        <f>'Prob. at the mean w random data'!D51*'Coast distance data'!T51</f>
        <v>-6.0111357992273767E-2</v>
      </c>
      <c r="Z52" s="13">
        <f>'Prob. at the mean w random data'!E51*'Coast distance data'!U51</f>
        <v>2.0405250310296743E-2</v>
      </c>
      <c r="AA52" s="13">
        <f>'Prob. at the mean w random data'!F51*'Coast distance data'!V51</f>
        <v>2.7112844165184134E-2</v>
      </c>
      <c r="AB52" s="13">
        <f>'Prob. at the mean w random data'!G51*'Coast distance data'!W51</f>
        <v>-4.3038578775364475E-2</v>
      </c>
      <c r="AC52" s="14">
        <f>'Prob. at the mean w random data'!H51*'Coast distance data'!X51</f>
        <v>2.6359565437948457E-2</v>
      </c>
      <c r="AD52" s="5"/>
      <c r="AE52" s="12">
        <f>'Prob. at the mean w random data'!B51-'Prob. at the mean w random data'!B3</f>
        <v>3.7123337532634082E-2</v>
      </c>
      <c r="AF52" s="13">
        <f>'Prob. at the mean w random data'!C51-'Prob. at the mean w random data'!C3</f>
        <v>2.9192885243577898E-8</v>
      </c>
      <c r="AG52" s="13">
        <f>'Prob. at the mean w random data'!D51-'Prob. at the mean w random data'!D3</f>
        <v>0.19630396655339408</v>
      </c>
      <c r="AH52" s="13">
        <f>'Prob. at the mean w random data'!E51-'Prob. at the mean w random data'!E3</f>
        <v>0.20773896767119399</v>
      </c>
      <c r="AI52" s="13">
        <f>'Prob. at the mean w random data'!F51-'Prob. at the mean w random data'!F3</f>
        <v>0.10234227240764251</v>
      </c>
      <c r="AJ52" s="13">
        <f>'Prob. at the mean w random data'!G51-'Prob. at the mean w random data'!G3</f>
        <v>6.6412313213832092E-2</v>
      </c>
      <c r="AK52" s="14">
        <f>'Prob. at the mean w random data'!H51-'Prob. at the mean w random data'!H3</f>
        <v>7.4806765009943488E-2</v>
      </c>
      <c r="AL52" s="4"/>
      <c r="AM52" s="12">
        <f>'Prob. at the mean w random data'!B51-'Prob. at the mean w random data'!B67</f>
        <v>4.8659822320909041E-2</v>
      </c>
      <c r="AN52" s="13">
        <f>'Prob. at the mean w random data'!C51-'Prob. at the mean w random data'!C67</f>
        <v>3.5297868744081109E-8</v>
      </c>
      <c r="AO52" s="13">
        <f>'Prob. at the mean w random data'!D51-'Prob. at the mean w random data'!D67</f>
        <v>0.26774233454628327</v>
      </c>
      <c r="AP52" s="13">
        <f>'Prob. at the mean w random data'!E51-'Prob. at the mean w random data'!E67</f>
        <v>0.22289666836258198</v>
      </c>
      <c r="AQ52" s="13">
        <f>'Prob. at the mean w random data'!F51-'Prob. at the mean w random data'!F67</f>
        <v>0.13003420670935203</v>
      </c>
      <c r="AR52" s="13">
        <f>'Prob. at the mean w random data'!G51-'Prob. at the mean w random data'!G67</f>
        <v>6.4438129599351995E-2</v>
      </c>
      <c r="AS52" s="14">
        <f>'Prob. at the mean w random data'!H51-'Prob. at the mean w random data'!H67</f>
        <v>8.3169882756756297E-2</v>
      </c>
      <c r="AT52" s="5"/>
      <c r="AU52" s="4" t="s">
        <v>20</v>
      </c>
      <c r="AV52" s="1" t="str">
        <f>E52</f>
        <v>Log. concess.</v>
      </c>
    </row>
    <row r="53" spans="1:48" x14ac:dyDescent="0.2">
      <c r="A53" s="1" t="s">
        <v>108</v>
      </c>
      <c r="B53" s="5">
        <v>3.3298044689999999</v>
      </c>
      <c r="D53" s="20" t="s">
        <v>21</v>
      </c>
      <c r="E53" s="30" t="str">
        <f>'Prob. at the mean w random data'!J52</f>
        <v>Excellent</v>
      </c>
      <c r="F53" s="38" t="str">
        <f>'Prob. at the mean w random data'!A52</f>
        <v>Forest on peat soils</v>
      </c>
      <c r="G53" s="13">
        <f>$B97*'Prob. at the mean w random data'!B52*(1-'Prob. at the mean w random data'!B52)</f>
        <v>5.6144952297526328E-11</v>
      </c>
      <c r="H53" s="13">
        <f>$B97*'Prob. at the mean w random data'!C52*(1-'Prob. at the mean w random data'!C52)</f>
        <v>3.6623614781543143E-6</v>
      </c>
      <c r="I53" s="13">
        <f>$B97*'Prob. at the mean w random data'!D52*(1-'Prob. at the mean w random data'!D52)</f>
        <v>1.1221076557786474E-7</v>
      </c>
      <c r="J53" s="13">
        <f>$B97*'Prob. at the mean w random data'!E52*(1-'Prob. at the mean w random data'!E52)</f>
        <v>1.2346693795067596E-9</v>
      </c>
      <c r="K53" s="13">
        <f>$B97*'Prob. at the mean w random data'!F52*(1-'Prob. at the mean w random data'!F52)</f>
        <v>2.2040437646484047E-9</v>
      </c>
      <c r="L53" s="13">
        <f>$B97*'Prob. at the mean w random data'!G52*(1-'Prob. at the mean w random data'!G52)</f>
        <v>4.4494841642411459E-10</v>
      </c>
      <c r="M53" s="14">
        <f>$B97*'Prob. at the mean w random data'!H52*(1-'Prob. at the mean w random data'!H52)</f>
        <v>3.7014123097432771E-9</v>
      </c>
      <c r="N53" s="5"/>
      <c r="O53" s="12">
        <f>'Prob. at the mean w random data'!B52*'City distance data'!R52</f>
        <v>1.8569871969997485E-11</v>
      </c>
      <c r="P53" s="13">
        <f>'Prob. at the mean w random data'!C52*'City distance data'!S52</f>
        <v>9.4838753762638848E-7</v>
      </c>
      <c r="Q53" s="13">
        <f>'Prob. at the mean w random data'!D52*'City distance data'!T52</f>
        <v>2.8668465413513767E-8</v>
      </c>
      <c r="R53" s="13">
        <f>'Prob. at the mean w random data'!E52*'City distance data'!U52</f>
        <v>2.9427215603908851E-10</v>
      </c>
      <c r="S53" s="13">
        <f>'Prob. at the mean w random data'!F52*'City distance data'!V52</f>
        <v>3.4039758864117324E-10</v>
      </c>
      <c r="T53" s="13">
        <f>'Prob. at the mean w random data'!G52*'City distance data'!W52</f>
        <v>1.0814092101003897E-10</v>
      </c>
      <c r="U53" s="14">
        <f>'Prob. at the mean w random data'!H52*'City distance data'!X52</f>
        <v>1.018185074392243E-9</v>
      </c>
      <c r="V53" s="4"/>
      <c r="W53" s="12">
        <f>'Prob. at the mean w random data'!B52*'Coast distance data'!R52</f>
        <v>-2.515397194926902E-11</v>
      </c>
      <c r="X53" s="13">
        <f>'Prob. at the mean w random data'!C52*'Coast distance data'!S52</f>
        <v>-1.42339268703265E-6</v>
      </c>
      <c r="Y53" s="13">
        <f>'Prob. at the mean w random data'!D52*'Coast distance data'!T52</f>
        <v>-5.8395732587313537E-8</v>
      </c>
      <c r="Z53" s="13">
        <f>'Prob. at the mean w random data'!E52*'Coast distance data'!U52</f>
        <v>-5.2766686578368197E-10</v>
      </c>
      <c r="AA53" s="13">
        <f>'Prob. at the mean w random data'!F52*'Coast distance data'!V52</f>
        <v>-8.4512190127691484E-10</v>
      </c>
      <c r="AB53" s="13">
        <f>'Prob. at the mean w random data'!G52*'Coast distance data'!W52</f>
        <v>-2.7211294849095188E-10</v>
      </c>
      <c r="AC53" s="14">
        <f>'Prob. at the mean w random data'!H52*'Coast distance data'!X52</f>
        <v>-1.3169393046374295E-9</v>
      </c>
      <c r="AD53" s="5"/>
      <c r="AE53" s="12">
        <f>'Prob. at the mean w random data'!B52-'Prob. at the mean w random data'!B4</f>
        <v>6.9401078559069985E-12</v>
      </c>
      <c r="AF53" s="13">
        <f>'Prob. at the mean w random data'!C52-'Prob. at the mean w random data'!C4</f>
        <v>1.0638714679238E-6</v>
      </c>
      <c r="AG53" s="13">
        <f>'Prob. at the mean w random data'!D52-'Prob. at the mean w random data'!D4</f>
        <v>3.0257647409233072E-8</v>
      </c>
      <c r="AH53" s="13">
        <f>'Prob. at the mean w random data'!E52-'Prob. at the mean w random data'!E4</f>
        <v>3.0642657440780262E-10</v>
      </c>
      <c r="AI53" s="13">
        <f>'Prob. at the mean w random data'!F52-'Prob. at the mean w random data'!F4</f>
        <v>5.9961359151667694E-10</v>
      </c>
      <c r="AJ53" s="13">
        <f>'Prob. at the mean w random data'!G52-'Prob. at the mean w random data'!G4</f>
        <v>1.2431459039732988E-10</v>
      </c>
      <c r="AK53" s="14">
        <f>'Prob. at the mean w random data'!H52-'Prob. at the mean w random data'!H4</f>
        <v>1.051155326818852E-9</v>
      </c>
      <c r="AL53" s="4"/>
      <c r="AM53" s="12">
        <f>'Prob. at the mean w random data'!B52-'Prob. at the mean w random data'!B68</f>
        <v>-7.5124636330890634E-3</v>
      </c>
      <c r="AN53" s="13">
        <f>'Prob. at the mean w random data'!C52-'Prob. at the mean w random data'!C68</f>
        <v>-0.92907844168386122</v>
      </c>
      <c r="AO53" s="13">
        <f>'Prob. at the mean w random data'!D52-'Prob. at the mean w random data'!D68</f>
        <v>-0.1296759215369824</v>
      </c>
      <c r="AP53" s="13">
        <f>'Prob. at the mean w random data'!E52-'Prob. at the mean w random data'!E68</f>
        <v>-5.7087093400304482E-2</v>
      </c>
      <c r="AQ53" s="13">
        <f>'Prob. at the mean w random data'!F52-'Prob. at the mean w random data'!F68</f>
        <v>-1.9130761295613346E-2</v>
      </c>
      <c r="AR53" s="13">
        <f>'Prob. at the mean w random data'!G52-'Prob. at the mean w random data'!G68</f>
        <v>-1.564438879414623E-2</v>
      </c>
      <c r="AS53" s="14">
        <f>'Prob. at the mean w random data'!H52-'Prob. at the mean w random data'!H68</f>
        <v>-6.0571458789552106E-2</v>
      </c>
      <c r="AT53" s="5"/>
      <c r="AU53" s="4" t="s">
        <v>21</v>
      </c>
      <c r="AV53" s="1" t="str">
        <f>E53</f>
        <v>Excellent</v>
      </c>
    </row>
    <row r="54" spans="1:48" x14ac:dyDescent="0.2">
      <c r="A54" s="1" t="s">
        <v>109</v>
      </c>
      <c r="B54" s="5">
        <v>6.5394619799999996</v>
      </c>
      <c r="D54" s="19"/>
      <c r="F54" s="38" t="str">
        <f>'Prob. at the mean w random data'!A53</f>
        <v>Degraded land on peat soils</v>
      </c>
      <c r="G54" s="13">
        <f>$B98*'Prob. at the mean w random data'!B53*(1-'Prob. at the mean w random data'!B53)</f>
        <v>1.1134658175747167E-11</v>
      </c>
      <c r="H54" s="13">
        <f>$B98*'Prob. at the mean w random data'!C53*(1-'Prob. at the mean w random data'!C53)</f>
        <v>2.8190649020583879E-7</v>
      </c>
      <c r="I54" s="13">
        <f>$B98*'Prob. at the mean w random data'!D53*(1-'Prob. at the mean w random data'!D53)</f>
        <v>1.0732952144005701E-6</v>
      </c>
      <c r="J54" s="13">
        <f>$B98*'Prob. at the mean w random data'!E53*(1-'Prob. at the mean w random data'!E53)</f>
        <v>5.8755864018685289E-10</v>
      </c>
      <c r="K54" s="13">
        <f>$B98*'Prob. at the mean w random data'!F53*(1-'Prob. at the mean w random data'!F53)</f>
        <v>2.105597326586574E-9</v>
      </c>
      <c r="L54" s="13">
        <f>$B98*'Prob. at the mean w random data'!G53*(1-'Prob. at the mean w random data'!G53)</f>
        <v>9.047751408744419E-10</v>
      </c>
      <c r="M54" s="14">
        <f>$B98*'Prob. at the mean w random data'!H53*(1-'Prob. at the mean w random data'!H53)</f>
        <v>9.0544347016169439E-17</v>
      </c>
      <c r="N54" s="5"/>
      <c r="O54" s="12">
        <f>'Prob. at the mean w random data'!B53*'City distance data'!R53</f>
        <v>5.1782882685056773E-12</v>
      </c>
      <c r="P54" s="13">
        <f>'Prob. at the mean w random data'!C53*'City distance data'!S53</f>
        <v>1.0460832682058622E-7</v>
      </c>
      <c r="Q54" s="13">
        <f>'Prob. at the mean w random data'!D53*'City distance data'!T53</f>
        <v>3.9340100629987255E-7</v>
      </c>
      <c r="R54" s="13">
        <f>'Prob. at the mean w random data'!E53*'City distance data'!U53</f>
        <v>2.0217219198321385E-10</v>
      </c>
      <c r="S54" s="13">
        <f>'Prob. at the mean w random data'!F53*'City distance data'!V53</f>
        <v>4.9324947924396673E-10</v>
      </c>
      <c r="T54" s="13">
        <f>'Prob. at the mean w random data'!G53*'City distance data'!W53</f>
        <v>3.1689039599927542E-10</v>
      </c>
      <c r="U54" s="14">
        <f>'Prob. at the mean w random data'!H53*'City distance data'!X53</f>
        <v>3.5510064432203833E-17</v>
      </c>
      <c r="V54" s="4"/>
      <c r="W54" s="12">
        <f>'Prob. at the mean w random data'!B53*'Coast distance data'!R53</f>
        <v>-2.0499651869400291E-13</v>
      </c>
      <c r="X54" s="13">
        <f>'Prob. at the mean w random data'!C53*'Coast distance data'!S53</f>
        <v>1.6718148585218291E-8</v>
      </c>
      <c r="Y54" s="13">
        <f>'Prob. at the mean w random data'!D53*'Coast distance data'!T53</f>
        <v>-1.2147615560450153E-7</v>
      </c>
      <c r="Z54" s="13">
        <f>'Prob. at the mean w random data'!E53*'Coast distance data'!U53</f>
        <v>5.0610660877281735E-12</v>
      </c>
      <c r="AA54" s="13">
        <f>'Prob. at the mean w random data'!F53*'Coast distance data'!V53</f>
        <v>1.3923767524351637E-10</v>
      </c>
      <c r="AB54" s="13">
        <f>'Prob. at the mean w random data'!G53*'Coast distance data'!W53</f>
        <v>-2.1036478460768892E-10</v>
      </c>
      <c r="AC54" s="14">
        <f>'Prob. at the mean w random data'!H53*'Coast distance data'!X53</f>
        <v>9.2646176846489116E-18</v>
      </c>
      <c r="AD54" s="5"/>
      <c r="AE54" s="12">
        <f>'Prob. at the mean w random data'!B53-'Prob. at the mean w random data'!B5</f>
        <v>-5.2685524643011301E-12</v>
      </c>
      <c r="AF54" s="13">
        <f>'Prob. at the mean w random data'!C53-'Prob. at the mean w random data'!C5</f>
        <v>7.4756559045501393E-8</v>
      </c>
      <c r="AG54" s="13">
        <f>'Prob. at the mean w random data'!D53-'Prob. at the mean w random data'!D5</f>
        <v>1.85666084054702E-7</v>
      </c>
      <c r="AH54" s="13">
        <f>'Prob. at the mean w random data'!E53-'Prob. at the mean w random data'!E5</f>
        <v>4.5838249791166006E-11</v>
      </c>
      <c r="AI54" s="13">
        <f>'Prob. at the mean w random data'!F53-'Prob. at the mean w random data'!F5</f>
        <v>3.8661332665547399E-10</v>
      </c>
      <c r="AJ54" s="13">
        <f>'Prob. at the mean w random data'!G53-'Prob. at the mean w random data'!G5</f>
        <v>1.9550888336488298E-10</v>
      </c>
      <c r="AK54" s="14">
        <f>'Prob. at the mean w random data'!H53-'Prob. at the mean w random data'!H5</f>
        <v>2.14068018854181E-17</v>
      </c>
      <c r="AL54" s="4"/>
      <c r="AM54" s="12">
        <f>'Prob. at the mean w random data'!B53-'Prob. at the mean w random data'!B69</f>
        <v>-1.0010501721989789E-3</v>
      </c>
      <c r="AN54" s="13">
        <f>'Prob. at the mean w random data'!C53-'Prob. at the mean w random data'!C69</f>
        <v>-4.8051012277299847E-2</v>
      </c>
      <c r="AO54" s="13">
        <f>'Prob. at the mean w random data'!D53-'Prob. at the mean w random data'!D69</f>
        <v>-0.83339591761249088</v>
      </c>
      <c r="AP54" s="13">
        <f>'Prob. at the mean w random data'!E53-'Prob. at the mean w random data'!E69</f>
        <v>-1.825348356073949E-2</v>
      </c>
      <c r="AQ54" s="13">
        <f>'Prob. at the mean w random data'!F53-'Prob. at the mean w random data'!F69</f>
        <v>-1.2279894485131972E-2</v>
      </c>
      <c r="AR54" s="13">
        <f>'Prob. at the mean w random data'!G53-'Prob. at the mean w random data'!G69</f>
        <v>-2.1374545166490636E-2</v>
      </c>
      <c r="AS54" s="14">
        <f>'Prob. at the mean w random data'!H53-'Prob. at the mean w random data'!H69</f>
        <v>-9.9556401769154503E-10</v>
      </c>
      <c r="AT54" s="5"/>
    </row>
    <row r="55" spans="1:48" x14ac:dyDescent="0.2">
      <c r="A55" s="1" t="s">
        <v>110</v>
      </c>
      <c r="B55" s="5">
        <v>-9.3688043790000002</v>
      </c>
      <c r="D55" s="19"/>
      <c r="F55" s="38" t="str">
        <f>'Prob. at the mean w random data'!A54</f>
        <v>Degraded land on mineral soils</v>
      </c>
      <c r="G55" s="13">
        <f>$B99*'Prob. at the mean w random data'!B54*(1-'Prob. at the mean w random data'!B54)</f>
        <v>-6.2923557211550553E-3</v>
      </c>
      <c r="H55" s="13">
        <f>$B99*'Prob. at the mean w random data'!C54*(1-'Prob. at the mean w random data'!C54)</f>
        <v>-5.5675249717944156E-9</v>
      </c>
      <c r="I55" s="13">
        <f>$B99*'Prob. at the mean w random data'!D54*(1-'Prob. at the mean w random data'!D54)</f>
        <v>-0.11924733262655053</v>
      </c>
      <c r="J55" s="13">
        <f>$B99*'Prob. at the mean w random data'!E54*(1-'Prob. at the mean w random data'!E54)</f>
        <v>-0.25303533181356364</v>
      </c>
      <c r="K55" s="13">
        <f>$B99*'Prob. at the mean w random data'!F54*(1-'Prob. at the mean w random data'!F54)</f>
        <v>-9.7745656656301624E-2</v>
      </c>
      <c r="L55" s="13">
        <f>$B99*'Prob. at the mean w random data'!G54*(1-'Prob. at the mean w random data'!G54)</f>
        <v>-3.7833724401004291E-2</v>
      </c>
      <c r="M55" s="14">
        <f>$B99*'Prob. at the mean w random data'!H54*(1-'Prob. at the mean w random data'!H54)</f>
        <v>-0.23996702015804755</v>
      </c>
      <c r="N55" s="5"/>
      <c r="O55" s="12">
        <f>'Prob. at the mean w random data'!B54*'City distance data'!R54</f>
        <v>2.6841947976159715E-3</v>
      </c>
      <c r="P55" s="13">
        <f>'Prob. at the mean w random data'!C54*'City distance data'!S54</f>
        <v>1.1886081780979115E-9</v>
      </c>
      <c r="Q55" s="13">
        <f>'Prob. at the mean w random data'!D54*'City distance data'!T54</f>
        <v>2.7928767661792357E-2</v>
      </c>
      <c r="R55" s="13">
        <f>'Prob. at the mean w random data'!E54*'City distance data'!U54</f>
        <v>9.3125561627261794E-2</v>
      </c>
      <c r="S55" s="13">
        <f>'Prob. at the mean w random data'!F54*'City distance data'!V54</f>
        <v>-1.0148216324080632E-2</v>
      </c>
      <c r="T55" s="13">
        <f>'Prob. at the mean w random data'!G54*'City distance data'!W54</f>
        <v>6.5594589764386224E-3</v>
      </c>
      <c r="U55" s="14">
        <f>'Prob. at the mean w random data'!H54*'City distance data'!X54</f>
        <v>9.776062886500618E-2</v>
      </c>
      <c r="V55" s="4"/>
      <c r="W55" s="12">
        <f>'Prob. at the mean w random data'!B54*'Coast distance data'!R54</f>
        <v>-1.0941675134943684E-3</v>
      </c>
      <c r="X55" s="13">
        <f>'Prob. at the mean w random data'!C54*'Coast distance data'!S54</f>
        <v>6.8150580930613481E-12</v>
      </c>
      <c r="Y55" s="13">
        <f>'Prob. at the mean w random data'!D54*'Coast distance data'!T54</f>
        <v>-5.289578798873857E-2</v>
      </c>
      <c r="Z55" s="13">
        <f>'Prob. at the mean w random data'!E54*'Coast distance data'!U54</f>
        <v>-6.8334190976181972E-2</v>
      </c>
      <c r="AA55" s="13">
        <f>'Prob. at the mean w random data'!F54*'Coast distance data'!V54</f>
        <v>1.802384837338377E-3</v>
      </c>
      <c r="AB55" s="13">
        <f>'Prob. at the mean w random data'!G54*'Coast distance data'!W54</f>
        <v>-2.5648353155254478E-2</v>
      </c>
      <c r="AC55" s="14">
        <f>'Prob. at the mean w random data'!H54*'Coast distance data'!X54</f>
        <v>3.6578196705803166E-2</v>
      </c>
      <c r="AD55" s="5"/>
      <c r="AE55" s="12">
        <f>'Prob. at the mean w random data'!B54-'Prob. at the mean w random data'!B6</f>
        <v>-1.3328809487505389E-2</v>
      </c>
      <c r="AF55" s="13">
        <f>'Prob. at the mean w random data'!C54-'Prob. at the mean w random data'!C6</f>
        <v>2.2514566981526999E-9</v>
      </c>
      <c r="AG55" s="13">
        <f>'Prob. at the mean w random data'!D54-'Prob. at the mean w random data'!D6</f>
        <v>1.2500437831698019E-2</v>
      </c>
      <c r="AH55" s="13">
        <f>'Prob. at the mean w random data'!E54-'Prob. at the mean w random data'!E6</f>
        <v>-0.14105584383213299</v>
      </c>
      <c r="AI55" s="13">
        <f>'Prob. at the mean w random data'!F54-'Prob. at the mean w random data'!F6</f>
        <v>1.3880618911253001E-2</v>
      </c>
      <c r="AJ55" s="13">
        <f>'Prob. at the mean w random data'!G54-'Prob. at the mean w random data'!G6</f>
        <v>9.3381335312324003E-3</v>
      </c>
      <c r="AK55" s="14">
        <f>'Prob. at the mean w random data'!H54-'Prob. at the mean w random data'!H6</f>
        <v>0.114955878916529</v>
      </c>
      <c r="AL55" s="4"/>
      <c r="AM55" s="12">
        <f>'Prob. at the mean w random data'!B54-'Prob. at the mean w random data'!B70</f>
        <v>-1.4061800762298892E-2</v>
      </c>
      <c r="AN55" s="13">
        <f>'Prob. at the mean w random data'!C54-'Prob. at the mean w random data'!C70</f>
        <v>5.311379054855544E-9</v>
      </c>
      <c r="AO55" s="13">
        <f>'Prob. at the mean w random data'!D54-'Prob. at the mean w random data'!D70</f>
        <v>0.12809597973292181</v>
      </c>
      <c r="AP55" s="13">
        <f>'Prob. at the mean w random data'!E54-'Prob. at the mean w random data'!E70</f>
        <v>-8.4726758672500013E-2</v>
      </c>
      <c r="AQ55" s="13">
        <f>'Prob. at the mean w random data'!F54-'Prob. at the mean w random data'!F70</f>
        <v>8.2293818015572603E-2</v>
      </c>
      <c r="AR55" s="13">
        <f>'Prob. at the mean w random data'!G54-'Prob. at the mean w random data'!G70</f>
        <v>4.8793871373059988E-3</v>
      </c>
      <c r="AS55" s="14">
        <f>'Prob. at the mean w random data'!H54-'Prob. at the mean w random data'!H70</f>
        <v>0.21405079018534301</v>
      </c>
      <c r="AT55" s="5"/>
    </row>
    <row r="56" spans="1:48" x14ac:dyDescent="0.2">
      <c r="A56" s="1" t="s">
        <v>111</v>
      </c>
      <c r="B56" s="5">
        <v>6.4321414900000002</v>
      </c>
      <c r="D56" s="19"/>
      <c r="F56" s="38" t="str">
        <f>'Prob. at the mean w random data'!A55</f>
        <v>Plantation</v>
      </c>
      <c r="G56" s="13">
        <f>$B100*'Prob. at the mean w random data'!B55*(1-'Prob. at the mean w random data'!B55)</f>
        <v>4.4690799272922526E-5</v>
      </c>
      <c r="H56" s="13">
        <f>$B100*'Prob. at the mean w random data'!C55*(1-'Prob. at the mean w random data'!C55)</f>
        <v>4.4020279818265812E-2</v>
      </c>
      <c r="I56" s="13">
        <f>$B100*'Prob. at the mean w random data'!D55*(1-'Prob. at the mean w random data'!D55)</f>
        <v>1.0328946614667779E-2</v>
      </c>
      <c r="J56" s="13">
        <f>$B100*'Prob. at the mean w random data'!E55*(1-'Prob. at the mean w random data'!E55)</f>
        <v>1.0623056905217057E-3</v>
      </c>
      <c r="K56" s="13">
        <f>$B100*'Prob. at the mean w random data'!F55*(1-'Prob. at the mean w random data'!F55)</f>
        <v>5.7924899328336131E-2</v>
      </c>
      <c r="L56" s="13">
        <f>$B100*'Prob. at the mean w random data'!G55*(1-'Prob. at the mean w random data'!G55)</f>
        <v>1.0679226427277916E-3</v>
      </c>
      <c r="M56" s="14">
        <f>$B100*'Prob. at the mean w random data'!H55*(1-'Prob. at the mean w random data'!H55)</f>
        <v>1.554036144511676E-2</v>
      </c>
      <c r="N56" s="5"/>
      <c r="O56" s="12">
        <f>'Prob. at the mean w random data'!B55*'City distance data'!R55</f>
        <v>1.5209015846579644E-4</v>
      </c>
      <c r="P56" s="13">
        <f>'Prob. at the mean w random data'!C55*'City distance data'!S55</f>
        <v>0.14492348477779196</v>
      </c>
      <c r="Q56" s="13">
        <f>'Prob. at the mean w random data'!D55*'City distance data'!T55</f>
        <v>2.6225105973557167E-2</v>
      </c>
      <c r="R56" s="13">
        <f>'Prob. at the mean w random data'!E55*'City distance data'!U55</f>
        <v>2.3458304969846927E-3</v>
      </c>
      <c r="S56" s="13">
        <f>'Prob. at the mean w random data'!F55*'City distance data'!V55</f>
        <v>0.14317945519241893</v>
      </c>
      <c r="T56" s="13">
        <f>'Prob. at the mean w random data'!G55*'City distance data'!W55</f>
        <v>2.4240153683264647E-3</v>
      </c>
      <c r="U56" s="14">
        <f>'Prob. at the mean w random data'!H55*'City distance data'!X55</f>
        <v>4.4801099644150938E-2</v>
      </c>
      <c r="V56" s="4"/>
      <c r="W56" s="12">
        <f>'Prob. at the mean w random data'!B55*'Coast distance data'!R55</f>
        <v>-9.7066752315746994E-5</v>
      </c>
      <c r="X56" s="13">
        <f>'Prob. at the mean w random data'!C55*'Coast distance data'!S55</f>
        <v>-8.2122550986630113E-2</v>
      </c>
      <c r="Y56" s="13">
        <f>'Prob. at the mean w random data'!D55*'Coast distance data'!T55</f>
        <v>-3.3733846436758752E-2</v>
      </c>
      <c r="Z56" s="13">
        <f>'Prob. at the mean w random data'!E55*'Coast distance data'!U55</f>
        <v>-2.0302917980753264E-3</v>
      </c>
      <c r="AA56" s="13">
        <f>'Prob. at the mean w random data'!F55*'Coast distance data'!V55</f>
        <v>-0.17236261694310706</v>
      </c>
      <c r="AB56" s="13">
        <f>'Prob. at the mean w random data'!G55*'Coast distance data'!W55</f>
        <v>-4.6163540347126395E-3</v>
      </c>
      <c r="AC56" s="14">
        <f>'Prob. at the mean w random data'!H55*'Coast distance data'!X55</f>
        <v>-1.6226933075965299E-2</v>
      </c>
      <c r="AD56" s="5"/>
      <c r="AE56" s="12">
        <f>'Prob. at the mean w random data'!B55-'Prob. at the mean w random data'!B7</f>
        <v>-5.8202538741000502E-4</v>
      </c>
      <c r="AF56" s="13">
        <f>'Prob. at the mean w random data'!C55-'Prob. at the mean w random data'!C7</f>
        <v>6.660211307284003E-2</v>
      </c>
      <c r="AG56" s="13">
        <f>'Prob. at the mean w random data'!D55-'Prob. at the mean w random data'!D7</f>
        <v>-6.8631738669792039E-3</v>
      </c>
      <c r="AH56" s="13">
        <f>'Prob. at the mean w random data'!E55-'Prob. at the mean w random data'!E7</f>
        <v>-2.6192771388182205E-3</v>
      </c>
      <c r="AI56" s="13">
        <f>'Prob. at the mean w random data'!F55-'Prob. at the mean w random data'!F7</f>
        <v>-5.5736835398118023E-2</v>
      </c>
      <c r="AJ56" s="13">
        <f>'Prob. at the mean w random data'!G55-'Prob. at the mean w random data'!G7</f>
        <v>2.0649243364995011E-4</v>
      </c>
      <c r="AK56" s="14">
        <f>'Prob. at the mean w random data'!H55-'Prob. at the mean w random data'!H7</f>
        <v>9.7461325365834003E-3</v>
      </c>
      <c r="AL56" s="4"/>
      <c r="AM56" s="12">
        <f>'Prob. at the mean w random data'!B55-'Prob. at the mean w random data'!B71</f>
        <v>-4.491420064224992E-3</v>
      </c>
      <c r="AN56" s="13">
        <f>'Prob. at the mean w random data'!C55-'Prob. at the mean w random data'!C71</f>
        <v>0.23903253972815713</v>
      </c>
      <c r="AO56" s="13">
        <f>'Prob. at the mean w random data'!D55-'Prob. at the mean w random data'!D71</f>
        <v>3.6415459918912652E-2</v>
      </c>
      <c r="AP56" s="13">
        <f>'Prob. at the mean w random data'!E55-'Prob. at the mean w random data'!E71</f>
        <v>-3.4073253626927411E-2</v>
      </c>
      <c r="AQ56" s="13">
        <f>'Prob. at the mean w random data'!F55-'Prob. at the mean w random data'!F71</f>
        <v>-0.32758470329804601</v>
      </c>
      <c r="AR56" s="13">
        <f>'Prob. at the mean w random data'!G55-'Prob. at the mean w random data'!G71</f>
        <v>-2.49513382932922E-2</v>
      </c>
      <c r="AS56" s="14">
        <f>'Prob. at the mean w random data'!H55-'Prob. at the mean w random data'!H71</f>
        <v>-0.1429788882889734</v>
      </c>
      <c r="AT56" s="5"/>
    </row>
    <row r="57" spans="1:48" x14ac:dyDescent="0.2">
      <c r="A57" s="1" t="s">
        <v>112</v>
      </c>
      <c r="B57" s="5">
        <v>8.2762611679999996</v>
      </c>
      <c r="D57" s="19"/>
      <c r="F57" s="38" t="str">
        <f>'Prob. at the mean w random data'!A56</f>
        <v>Agriculture</v>
      </c>
      <c r="G57" s="13">
        <f>$B101*'Prob. at the mean w random data'!B56*(1-'Prob. at the mean w random data'!B56)</f>
        <v>2.1639526841362743E-3</v>
      </c>
      <c r="H57" s="13">
        <f>$B101*'Prob. at the mean w random data'!C56*(1-'Prob. at the mean w random data'!C56)</f>
        <v>9.3138699639381164E-2</v>
      </c>
      <c r="I57" s="48">
        <f>$B101*'Prob. at the mean w random data'!D56*(1-'Prob. at the mean w random data'!D56)</f>
        <v>0.10089799433550212</v>
      </c>
      <c r="J57" s="13">
        <f>$B101*'Prob. at the mean w random data'!E56*(1-'Prob. at the mean w random data'!E56)</f>
        <v>2.9086950429724555E-2</v>
      </c>
      <c r="K57" s="13">
        <f>$B101*'Prob. at the mean w random data'!F56*(1-'Prob. at the mean w random data'!F56)</f>
        <v>6.2384139712855252E-2</v>
      </c>
      <c r="L57" s="13">
        <f>$B101*'Prob. at the mean w random data'!G56*(1-'Prob. at the mean w random data'!G56)</f>
        <v>4.5563427577263289E-2</v>
      </c>
      <c r="M57" s="14">
        <f>$B101*'Prob. at the mean w random data'!H56*(1-'Prob. at the mean w random data'!H56)</f>
        <v>4.057031439779369E-2</v>
      </c>
      <c r="N57" s="5"/>
      <c r="O57" s="12">
        <f>'Prob. at the mean w random data'!B56*'City distance data'!R56</f>
        <v>1.5370015901013168E-3</v>
      </c>
      <c r="P57" s="13">
        <f>'Prob. at the mean w random data'!C56*'City distance data'!S56</f>
        <v>2.3811274556778603E-2</v>
      </c>
      <c r="Q57" s="13">
        <f>'Prob. at the mean w random data'!D56*'City distance data'!T56</f>
        <v>2.8177143987933639E-2</v>
      </c>
      <c r="R57" s="13">
        <f>'Prob. at the mean w random data'!E56*'City distance data'!U56</f>
        <v>2.3361322297115936E-4</v>
      </c>
      <c r="S57" s="13">
        <f>'Prob. at the mean w random data'!F56*'City distance data'!V56</f>
        <v>-4.8370651788562188E-2</v>
      </c>
      <c r="T57" s="13">
        <f>'Prob. at the mean w random data'!G56*'City distance data'!W56</f>
        <v>1.5095929653418138E-2</v>
      </c>
      <c r="U57" s="14">
        <f>'Prob. at the mean w random data'!H56*'City distance data'!X56</f>
        <v>1.3055489216365292E-2</v>
      </c>
      <c r="V57" s="4"/>
      <c r="W57" s="12">
        <f>'Prob. at the mean w random data'!B56*'Coast distance data'!R56</f>
        <v>3.1561768846143632E-3</v>
      </c>
      <c r="X57" s="13">
        <f>'Prob. at the mean w random data'!C56*'Coast distance data'!S56</f>
        <v>0.27693256396827681</v>
      </c>
      <c r="Y57" s="13">
        <f>'Prob. at the mean w random data'!D56*'Coast distance data'!T56</f>
        <v>0.1855725262371076</v>
      </c>
      <c r="Z57" s="13">
        <f>'Prob. at the mean w random data'!E56*'Coast distance data'!U56</f>
        <v>5.0700140156721245E-2</v>
      </c>
      <c r="AA57" s="13">
        <f>'Prob. at the mean w random data'!F56*'Coast distance data'!V56</f>
        <v>0.14953567541003623</v>
      </c>
      <c r="AB57" s="13">
        <f>'Prob. at the mean w random data'!G56*'Coast distance data'!W56</f>
        <v>7.5019782356934087E-2</v>
      </c>
      <c r="AC57" s="14">
        <f>'Prob. at the mean w random data'!H56*'Coast distance data'!X56</f>
        <v>9.8298808548902883E-2</v>
      </c>
      <c r="AD57" s="5"/>
      <c r="AE57" s="12">
        <f>'Prob. at the mean w random data'!B56-'Prob. at the mean w random data'!B8</f>
        <v>-1.9442635213224022E-2</v>
      </c>
      <c r="AF57" s="13">
        <f>'Prob. at the mean w random data'!C56-'Prob. at the mean w random data'!C8</f>
        <v>5.9501485490774997E-2</v>
      </c>
      <c r="AG57" s="13">
        <f>'Prob. at the mean w random data'!D56-'Prob. at the mean w random data'!D8</f>
        <v>-0.15590120845339095</v>
      </c>
      <c r="AH57" s="13">
        <f>'Prob. at the mean w random data'!E56-'Prob. at the mean w random data'!E8</f>
        <v>-6.1863078113754411E-2</v>
      </c>
      <c r="AI57" s="13">
        <f>'Prob. at the mean w random data'!F56-'Prob. at the mean w random data'!F8</f>
        <v>-4.8131749780870009E-2</v>
      </c>
      <c r="AJ57" s="13">
        <f>'Prob. at the mean w random data'!G56-'Prob. at the mean w random data'!G8</f>
        <v>-7.490787989651404E-2</v>
      </c>
      <c r="AK57" s="14">
        <f>'Prob. at the mean w random data'!H56-'Prob. at the mean w random data'!H8</f>
        <v>2.0227579322290024E-3</v>
      </c>
      <c r="AL57" s="4"/>
      <c r="AM57" s="12">
        <f>'Prob. at the mean w random data'!B56-'Prob. at the mean w random data'!B72</f>
        <v>-1.5221971712929321E-2</v>
      </c>
      <c r="AN57" s="13">
        <f>'Prob. at the mean w random data'!C56-'Prob. at the mean w random data'!C72</f>
        <v>0.35845535361595571</v>
      </c>
      <c r="AO57" s="13">
        <f>'Prob. at the mean w random data'!D56-'Prob. at the mean w random data'!D72</f>
        <v>0.49219770247591432</v>
      </c>
      <c r="AP57" s="13">
        <f>'Prob. at the mean w random data'!E56-'Prob. at the mean w random data'!E72</f>
        <v>-2.5135555199848406E-2</v>
      </c>
      <c r="AQ57" s="13">
        <f>'Prob. at the mean w random data'!F56-'Prob. at the mean w random data'!F72</f>
        <v>0.1436164488933514</v>
      </c>
      <c r="AR57" s="13">
        <f>'Prob. at the mean w random data'!G56-'Prob. at the mean w random data'!G72</f>
        <v>-4.3506117450300419E-3</v>
      </c>
      <c r="AS57" s="14">
        <f>'Prob. at the mean w random data'!H56-'Prob. at the mean w random data'!H72</f>
        <v>6.0322320132110398E-2</v>
      </c>
      <c r="AT57" s="5"/>
    </row>
    <row r="58" spans="1:48" x14ac:dyDescent="0.2">
      <c r="A58" s="1" t="s">
        <v>113</v>
      </c>
      <c r="B58" s="5">
        <v>5.396913981</v>
      </c>
      <c r="D58" s="19"/>
      <c r="F58" s="38" t="str">
        <f>'Prob. at the mean w random data'!A57</f>
        <v>Clearing (Plantation)</v>
      </c>
      <c r="G58" s="13">
        <f>$B102*'Prob. at the mean w random data'!B57*(1-'Prob. at the mean w random data'!B57)</f>
        <v>3.234012307656559E-4</v>
      </c>
      <c r="H58" s="13">
        <f>$B102*'Prob. at the mean w random data'!C57*(1-'Prob. at the mean w random data'!C57)</f>
        <v>0.12862065341731735</v>
      </c>
      <c r="I58" s="13">
        <f>$B102*'Prob. at the mean w random data'!D57*(1-'Prob. at the mean w random data'!D57)</f>
        <v>2.2258475104699686E-2</v>
      </c>
      <c r="J58" s="13">
        <f>$B102*'Prob. at the mean w random data'!E57*(1-'Prob. at the mean w random data'!E57)</f>
        <v>6.4632870380472744E-4</v>
      </c>
      <c r="K58" s="13">
        <f>$B102*'Prob. at the mean w random data'!F57*(1-'Prob. at the mean w random data'!F57)</f>
        <v>6.7008631551526846E-3</v>
      </c>
      <c r="L58" s="13">
        <f>$B102*'Prob. at the mean w random data'!G57*(1-'Prob. at the mean w random data'!G57)</f>
        <v>7.8491415287776963E-4</v>
      </c>
      <c r="M58" s="14">
        <f>$B102*'Prob. at the mean w random data'!H57*(1-'Prob. at the mean w random data'!H57)</f>
        <v>0.12495755396564046</v>
      </c>
      <c r="O58" s="12">
        <f>'Prob. at the mean w random data'!B57*'City distance data'!R57</f>
        <v>-1.2869199518689218E-4</v>
      </c>
      <c r="P58" s="13">
        <f>'Prob. at the mean w random data'!C57*'City distance data'!S57</f>
        <v>-0.1687358056135802</v>
      </c>
      <c r="Q58" s="13">
        <f>'Prob. at the mean w random data'!D57*'City distance data'!T57</f>
        <v>-1.9120579044859396E-2</v>
      </c>
      <c r="R58" s="13">
        <f>'Prob. at the mean w random data'!E57*'City distance data'!U57</f>
        <v>-5.9457853658674044E-4</v>
      </c>
      <c r="S58" s="13">
        <f>'Prob. at the mean w random data'!F57*'City distance data'!V57</f>
        <v>-9.4458427245587163E-3</v>
      </c>
      <c r="T58" s="13">
        <f>'Prob. at the mean w random data'!G57*'City distance data'!W57</f>
        <v>-7.0141548024766471E-4</v>
      </c>
      <c r="U58" s="14">
        <f>'Prob. at the mean w random data'!H57*'City distance data'!X57</f>
        <v>-0.13921211748081563</v>
      </c>
      <c r="V58" s="4"/>
      <c r="W58" s="12">
        <f>'Prob. at the mean w random data'!B57*'Coast distance data'!R57</f>
        <v>-4.0817611687545571E-4</v>
      </c>
      <c r="X58" s="13">
        <f>'Prob. at the mean w random data'!C57*'Coast distance data'!S57</f>
        <v>-0.19480861266936891</v>
      </c>
      <c r="Y58" s="13">
        <f>'Prob. at the mean w random data'!D57*'Coast distance data'!T57</f>
        <v>-3.8831353947448383E-2</v>
      </c>
      <c r="Z58" s="13">
        <f>'Prob. at the mean w random data'!E57*'Coast distance data'!U57</f>
        <v>-7.4090717015490206E-4</v>
      </c>
      <c r="AA58" s="13">
        <f>'Prob. at the mean w random data'!F57*'Coast distance data'!V57</f>
        <v>-6.0882867635675443E-3</v>
      </c>
      <c r="AB58" s="13">
        <f>'Prob. at the mean w random data'!G57*'Coast distance data'!W57</f>
        <v>-1.7164959091248732E-3</v>
      </c>
      <c r="AC58" s="14">
        <f>'Prob. at the mean w random data'!H57*'Coast distance data'!X57</f>
        <v>-0.14500963629975003</v>
      </c>
      <c r="AD58" s="5"/>
      <c r="AE58" s="12">
        <f>'Prob. at the mean w random data'!B57-'Prob. at the mean w random data'!B9</f>
        <v>-3.7698674461655582E-3</v>
      </c>
      <c r="AF58" s="13">
        <f>'Prob. at the mean w random data'!C57-'Prob. at the mean w random data'!C9</f>
        <v>-0.12610476863598397</v>
      </c>
      <c r="AG58" s="13">
        <f>'Prob. at the mean w random data'!D57-'Prob. at the mean w random data'!D9</f>
        <v>-4.6040237988452304E-2</v>
      </c>
      <c r="AH58" s="13">
        <f>'Prob. at the mean w random data'!E57-'Prob. at the mean w random data'!E9</f>
        <v>-2.20076893875329E-3</v>
      </c>
      <c r="AI58" s="13">
        <f>'Prob. at the mean w random data'!F57-'Prob. at the mean w random data'!F9</f>
        <v>-1.2354307126135399E-2</v>
      </c>
      <c r="AJ58" s="13">
        <f>'Prob. at the mean w random data'!G57-'Prob. at the mean w random data'!G9</f>
        <v>-1.0490596020234098E-3</v>
      </c>
      <c r="AK58" s="14">
        <f>'Prob. at the mean w random data'!H57-'Prob. at the mean w random data'!H9</f>
        <v>-0.20153153544644098</v>
      </c>
      <c r="AL58" s="4"/>
      <c r="AM58" s="12">
        <f>'Prob. at the mean w random data'!B57-'Prob. at the mean w random data'!B73</f>
        <v>-6.3711159761673077E-3</v>
      </c>
      <c r="AN58" s="13">
        <f>'Prob. at the mean w random data'!C57-'Prob. at the mean w random data'!C73</f>
        <v>0.37964152000780044</v>
      </c>
      <c r="AO58" s="13">
        <f>'Prob. at the mean w random data'!D57-'Prob. at the mean w random data'!D73</f>
        <v>3.8620362475441074E-2</v>
      </c>
      <c r="AP58" s="13">
        <f>'Prob. at the mean w random data'!E57-'Prob. at the mean w random data'!E73</f>
        <v>-3.6205239022618898E-3</v>
      </c>
      <c r="AQ58" s="13">
        <f>'Prob. at the mean w random data'!F57-'Prob. at the mean w random data'!F73</f>
        <v>3.0508854605152003E-3</v>
      </c>
      <c r="AR58" s="13">
        <f>'Prob. at the mean w random data'!G57-'Prob. at the mean w random data'!G73</f>
        <v>-2.99663273769862E-3</v>
      </c>
      <c r="AS58" s="14">
        <f>'Prob. at the mean w random data'!H57-'Prob. at the mean w random data'!H73</f>
        <v>-0.153992645000121</v>
      </c>
      <c r="AT58" s="5"/>
    </row>
    <row r="59" spans="1:48" x14ac:dyDescent="0.2">
      <c r="A59" s="1" t="s">
        <v>114</v>
      </c>
      <c r="B59" s="5">
        <v>8.7553744570000003</v>
      </c>
      <c r="D59" s="19"/>
      <c r="F59" s="38"/>
      <c r="G59" s="13"/>
      <c r="H59" s="13"/>
      <c r="I59" s="13"/>
      <c r="J59" s="13"/>
      <c r="K59" s="13"/>
      <c r="L59" s="13"/>
      <c r="M59" s="14"/>
      <c r="N59" s="5"/>
      <c r="O59" s="12"/>
      <c r="P59" s="13"/>
      <c r="Q59" s="13"/>
      <c r="R59" s="13"/>
      <c r="S59" s="13"/>
      <c r="T59" s="13"/>
      <c r="U59" s="14"/>
      <c r="V59" s="4"/>
      <c r="W59" s="12"/>
      <c r="X59" s="13"/>
      <c r="Y59" s="13"/>
      <c r="Z59" s="13"/>
      <c r="AA59" s="13"/>
      <c r="AC59" s="15"/>
      <c r="AD59" s="5"/>
      <c r="AE59" s="12"/>
      <c r="AF59" s="13"/>
      <c r="AG59" s="13"/>
      <c r="AH59" s="13"/>
      <c r="AI59" s="13"/>
      <c r="AK59" s="15"/>
      <c r="AL59" s="4"/>
      <c r="AM59" s="12"/>
      <c r="AN59" s="13"/>
      <c r="AO59" s="13"/>
      <c r="AP59" s="13"/>
      <c r="AQ59" s="13"/>
      <c r="AR59" s="13"/>
      <c r="AS59" s="14"/>
      <c r="AT59" s="5"/>
    </row>
    <row r="60" spans="1:48" x14ac:dyDescent="0.2">
      <c r="A60" s="1" t="s">
        <v>26</v>
      </c>
      <c r="B60" s="5">
        <v>-0.89202495900000001</v>
      </c>
      <c r="D60" s="25" t="s">
        <v>95</v>
      </c>
      <c r="E60" s="39" t="str">
        <f>'Prob. at the mean w random data'!J59</f>
        <v>Log. concess.</v>
      </c>
      <c r="F60" s="40" t="str">
        <f>'Prob. at the mean w random data'!A59</f>
        <v>Forest on mineral soils</v>
      </c>
      <c r="G60" s="27">
        <f>$B96*'Prob. at the mean w random data'!B59*(1-'Prob. at the mean w random data'!B59)</f>
        <v>0.12272312981317413</v>
      </c>
      <c r="H60" s="27">
        <f>$B96*'Prob. at the mean w random data'!C59*(1-'Prob. at the mean w random data'!C59)</f>
        <v>1.05716168551619E-8</v>
      </c>
      <c r="I60" s="27">
        <f>$B96*'Prob. at the mean w random data'!D59*(1-'Prob. at the mean w random data'!D59)</f>
        <v>0.19944077700307281</v>
      </c>
      <c r="J60" s="27">
        <f>$B96*'Prob. at the mean w random data'!E59*(1-'Prob. at the mean w random data'!E59)</f>
        <v>2.6777634271769752</v>
      </c>
      <c r="K60" s="27">
        <f>$B96*'Prob. at the mean w random data'!F59*(1-'Prob. at the mean w random data'!F59)</f>
        <v>0.92304309323660971</v>
      </c>
      <c r="L60" s="27">
        <f>$B96*'Prob. at the mean w random data'!G59*(1-'Prob. at the mean w random data'!G59)</f>
        <v>0.96763186924088185</v>
      </c>
      <c r="M60" s="28">
        <f>$B96*'Prob. at the mean w random data'!H59*(1-'Prob. at the mean w random data'!H59)</f>
        <v>1.0803310282849288</v>
      </c>
      <c r="N60" s="5"/>
      <c r="O60" s="26">
        <f>'Prob. at the mean w random data'!B59*'City distance data'!R59</f>
        <v>-4.3186419453470999E-3</v>
      </c>
      <c r="P60" s="27">
        <f>'Prob. at the mean w random data'!C59*'City distance data'!S59</f>
        <v>-9.3236797567573783E-10</v>
      </c>
      <c r="Q60" s="27">
        <f>'Prob. at the mean w random data'!D59*'City distance data'!T59</f>
        <v>-1.8413024187052946E-2</v>
      </c>
      <c r="R60" s="27">
        <f>'Prob. at the mean w random data'!E59*'City distance data'!U59</f>
        <v>-0.10614845448266719</v>
      </c>
      <c r="S60" s="27">
        <f>'Prob. at the mean w random data'!F59*'City distance data'!V59</f>
        <v>-5.8574522557691668E-2</v>
      </c>
      <c r="T60" s="27">
        <f>'Prob. at the mean w random data'!G59*'City distance data'!W59</f>
        <v>-2.6716077569989269E-2</v>
      </c>
      <c r="U60" s="28">
        <f>'Prob. at the mean w random data'!H59*'City distance data'!X59</f>
        <v>-3.0123887476845666E-2</v>
      </c>
      <c r="V60" s="4"/>
      <c r="W60" s="26">
        <f>'Prob. at the mean w random data'!B59*'Coast distance data'!R59</f>
        <v>-8.1074130251835566E-4</v>
      </c>
      <c r="X60" s="27">
        <f>'Prob. at the mean w random data'!C59*'Coast distance data'!S59</f>
        <v>1.1272339797005197E-9</v>
      </c>
      <c r="Y60" s="27">
        <f>'Prob. at the mean w random data'!D59*'Coast distance data'!T59</f>
        <v>2.0826895268239152E-3</v>
      </c>
      <c r="Z60" s="27">
        <f>'Prob. at the mean w random data'!E59*'Coast distance data'!U59</f>
        <v>2.5809670014100925E-2</v>
      </c>
      <c r="AA60" s="27">
        <f>'Prob. at the mean w random data'!F59*'Coast distance data'!V59</f>
        <v>2.9359809223558356E-2</v>
      </c>
      <c r="AB60" s="27">
        <f>'Prob. at the mean w random data'!G59*'Coast distance data'!W59</f>
        <v>-4.4960730933517851E-2</v>
      </c>
      <c r="AC60" s="28">
        <f>'Prob. at the mean w random data'!H59*'Coast distance data'!X59</f>
        <v>3.2506704878142618E-2</v>
      </c>
      <c r="AD60" s="5"/>
      <c r="AE60" s="26">
        <f>'Prob. at the mean w random data'!B59-'Prob. at the mean w random data'!B11</f>
        <v>3.1440631367431027E-2</v>
      </c>
      <c r="AF60" s="27">
        <f>'Prob. at the mean w random data'!C59-'Prob. at the mean w random data'!C11</f>
        <v>-8.5776645767392136E-11</v>
      </c>
      <c r="AG60" s="27">
        <f>'Prob. at the mean w random data'!D59-'Prob. at the mean w random data'!D11</f>
        <v>9.6114264676026278E-3</v>
      </c>
      <c r="AH60" s="27">
        <f>'Prob. at the mean w random data'!E59-'Prob. at the mean w random data'!E11</f>
        <v>0.22865638978440897</v>
      </c>
      <c r="AI60" s="27">
        <f>'Prob. at the mean w random data'!F59-'Prob. at the mean w random data'!F11</f>
        <v>6.6059584554063203E-2</v>
      </c>
      <c r="AJ60" s="27">
        <f>'Prob. at the mean w random data'!G59-'Prob. at the mean w random data'!G11</f>
        <v>7.2149771408466998E-2</v>
      </c>
      <c r="AK60" s="28">
        <f>'Prob. at the mean w random data'!H59-'Prob. at the mean w random data'!H11</f>
        <v>8.2205734615055898E-2</v>
      </c>
      <c r="AL60" s="4"/>
      <c r="AM60" s="26">
        <f>'Prob. at the mean w random data'!B59-'Prob. at the mean w random data'!B67</f>
        <v>5.0016007457270972E-2</v>
      </c>
      <c r="AN60" s="27">
        <f>'Prob. at the mean w random data'!C59-'Prob. at the mean w random data'!C67</f>
        <v>8.64879579383816E-10</v>
      </c>
      <c r="AO60" s="27">
        <f>'Prob. at the mean w random data'!D59-'Prob. at the mean w random data'!D67</f>
        <v>1.5620485642795189E-2</v>
      </c>
      <c r="AP60" s="27">
        <f>'Prob. at the mean w random data'!E59-'Prob. at the mean w random data'!E67</f>
        <v>0.26935753467179996</v>
      </c>
      <c r="AQ60" s="27">
        <f>'Prob. at the mean w random data'!F59-'Prob. at the mean w random data'!F67</f>
        <v>8.0455454275844218E-2</v>
      </c>
      <c r="AR60" s="27">
        <f>'Prob. at the mean w random data'!G59-'Prob. at the mean w random data'!G67</f>
        <v>7.2335666918609598E-2</v>
      </c>
      <c r="AS60" s="28">
        <f>'Prob. at the mean w random data'!H59-'Prob. at the mean w random data'!H67</f>
        <v>9.5225980324758305E-2</v>
      </c>
      <c r="AT60" s="5"/>
      <c r="AU60" s="4" t="s">
        <v>20</v>
      </c>
      <c r="AV60" s="1" t="str">
        <f>E60</f>
        <v>Log. concess.</v>
      </c>
    </row>
    <row r="61" spans="1:48" x14ac:dyDescent="0.2">
      <c r="A61" s="1" t="s">
        <v>60</v>
      </c>
      <c r="B61" s="5">
        <v>-0.89853881099999999</v>
      </c>
      <c r="D61" s="25" t="s">
        <v>21</v>
      </c>
      <c r="E61" s="39" t="str">
        <f>'Prob. at the mean w random data'!J60</f>
        <v>Avg.</v>
      </c>
      <c r="F61" s="40" t="str">
        <f>'Prob. at the mean w random data'!A60</f>
        <v>Forest on peat soils</v>
      </c>
      <c r="G61" s="27">
        <f>$B97*'Prob. at the mean w random data'!B60*(1-'Prob. at the mean w random data'!B60)</f>
        <v>1.5716942874404824E-3</v>
      </c>
      <c r="H61" s="27">
        <f>$B97*'Prob. at the mean w random data'!C60*(1-'Prob. at the mean w random data'!C60)</f>
        <v>0.32066714294777693</v>
      </c>
      <c r="I61" s="27">
        <f>$B97*'Prob. at the mean w random data'!D60*(1-'Prob. at the mean w random data'!D60)</f>
        <v>0.19329079181135603</v>
      </c>
      <c r="J61" s="27">
        <f>$B97*'Prob. at the mean w random data'!E60*(1-'Prob. at the mean w random data'!E60)</f>
        <v>3.8859016516793014E-2</v>
      </c>
      <c r="K61" s="27">
        <f>$B97*'Prob. at the mean w random data'!F60*(1-'Prob. at the mean w random data'!F60)</f>
        <v>3.9078318898112092E-2</v>
      </c>
      <c r="L61" s="27">
        <f>$B97*'Prob. at the mean w random data'!G60*(1-'Prob. at the mean w random data'!G60)</f>
        <v>1.3528741458379793E-2</v>
      </c>
      <c r="M61" s="28">
        <f>$B97*'Prob. at the mean w random data'!H60*(1-'Prob. at the mean w random data'!H60)</f>
        <v>0.11232273997890385</v>
      </c>
      <c r="N61" s="5"/>
      <c r="O61" s="26">
        <f>'Prob. at the mean w random data'!B60*'City distance data'!R60</f>
        <v>5.2006818074239246E-4</v>
      </c>
      <c r="P61" s="27">
        <f>'Prob. at the mean w random data'!C60*'City distance data'!S60</f>
        <v>9.1515122477344255E-3</v>
      </c>
      <c r="Q61" s="27">
        <f>'Prob. at the mean w random data'!D60*'City distance data'!T60</f>
        <v>-1.2123600703530916E-3</v>
      </c>
      <c r="R61" s="27">
        <f>'Prob. at the mean w random data'!E60*'City distance data'!U60</f>
        <v>9.4600841674557963E-3</v>
      </c>
      <c r="S61" s="27">
        <f>'Prob. at the mean w random data'!F60*'City distance data'!V60</f>
        <v>4.6189474419310672E-3</v>
      </c>
      <c r="T61" s="27">
        <f>'Prob. at the mean w random data'!G60*'City distance data'!W60</f>
        <v>3.246351035910719E-3</v>
      </c>
      <c r="U61" s="28">
        <f>'Prob. at the mean w random data'!H60*'City distance data'!X60</f>
        <v>2.794192910183501E-2</v>
      </c>
      <c r="V61" s="4"/>
      <c r="W61" s="26">
        <f>'Prob. at the mean w random data'!B60*'Coast distance data'!R60</f>
        <v>-7.0412124642234817E-4</v>
      </c>
      <c r="X61" s="27">
        <f>'Prob. at the mean w random data'!C60*'Coast distance data'!S60</f>
        <v>-0.13460415815206608</v>
      </c>
      <c r="Y61" s="27">
        <f>'Prob. at the mean w random data'!D60*'Coast distance data'!T60</f>
        <v>-8.4871075155982537E-2</v>
      </c>
      <c r="Z61" s="27">
        <f>'Prob. at the mean w random data'!E60*'Coast distance data'!U60</f>
        <v>-1.6737427453706193E-2</v>
      </c>
      <c r="AA61" s="27">
        <f>'Prob. at the mean w random data'!F60*'Coast distance data'!V60</f>
        <v>-1.3440941403786297E-2</v>
      </c>
      <c r="AB61" s="27">
        <f>'Prob. at the mean w random data'!G60*'Coast distance data'!W60</f>
        <v>-8.2140923304547097E-3</v>
      </c>
      <c r="AC61" s="28">
        <f>'Prob. at the mean w random data'!H60*'Coast distance data'!X60</f>
        <v>-4.0554860117339622E-2</v>
      </c>
      <c r="AD61" s="5"/>
      <c r="AE61" s="26">
        <f>'Prob. at the mean w random data'!B60-'Prob. at the mean w random data'!B12</f>
        <v>1.9244755498009502E-4</v>
      </c>
      <c r="AF61" s="27">
        <f>'Prob. at the mean w random data'!C60-'Prob. at the mean w random data'!C12</f>
        <v>0.25847895358892203</v>
      </c>
      <c r="AG61" s="27">
        <f>'Prob. at the mean w random data'!D60-'Prob. at the mean w random data'!D12</f>
        <v>4.7647162813891093E-2</v>
      </c>
      <c r="AH61" s="27">
        <f>'Prob. at the mean w random data'!E60-'Prob. at the mean w random data'!E12</f>
        <v>9.5904292034759298E-3</v>
      </c>
      <c r="AI61" s="27">
        <f>'Prob. at the mean w random data'!F60-'Prob. at the mean w random data'!F12</f>
        <v>1.0802158198758169E-2</v>
      </c>
      <c r="AJ61" s="27">
        <f>'Prob. at the mean w random data'!G60-'Prob. at the mean w random data'!G12</f>
        <v>3.7853932188063729E-3</v>
      </c>
      <c r="AK61" s="28">
        <f>'Prob. at the mean w random data'!H60-'Prob. at the mean w random data'!H12</f>
        <v>3.2657785814989952E-2</v>
      </c>
      <c r="AL61" s="4"/>
      <c r="AM61" s="26">
        <f>'Prob. at the mean w random data'!B60-'Prob. at the mean w random data'!B68</f>
        <v>-6.9975754698247232E-3</v>
      </c>
      <c r="AN61" s="27">
        <f>'Prob. at the mean w random data'!C60-'Prob. at the mean w random data'!C68</f>
        <v>-4.8286649589792008E-2</v>
      </c>
      <c r="AO61" s="27">
        <f>'Prob. at the mean w random data'!D60-'Prob. at the mean w random data'!D68</f>
        <v>-6.1775947988155597E-2</v>
      </c>
      <c r="AP61" s="27">
        <f>'Prob. at the mean w random data'!E60-'Prob. at the mean w random data'!E68</f>
        <v>-4.4197258783207002E-2</v>
      </c>
      <c r="AQ61" s="27">
        <f>'Prob. at the mean w random data'!F60-'Prob. at the mean w random data'!F68</f>
        <v>-6.1672146558130001E-3</v>
      </c>
      <c r="AR61" s="27">
        <f>'Prob. at the mean w random data'!G60-'Prob. at the mean w random data'!G68</f>
        <v>-1.1194847059369309E-2</v>
      </c>
      <c r="AS61" s="28">
        <f>'Prob. at the mean w random data'!H60-'Prob. at the mean w random data'!H68</f>
        <v>-2.2331068187294502E-2</v>
      </c>
      <c r="AT61" s="5"/>
      <c r="AU61" s="4" t="s">
        <v>21</v>
      </c>
      <c r="AV61" s="1" t="str">
        <f>E61</f>
        <v>Avg.</v>
      </c>
    </row>
    <row r="62" spans="1:48" x14ac:dyDescent="0.2">
      <c r="A62" s="1" t="s">
        <v>38</v>
      </c>
      <c r="B62" s="5">
        <v>0.29043345999999998</v>
      </c>
      <c r="D62" s="29"/>
      <c r="E62" s="39"/>
      <c r="F62" s="40" t="str">
        <f>'Prob. at the mean w random data'!A61</f>
        <v>Degraded land on peat soils</v>
      </c>
      <c r="G62" s="27">
        <f>$B98*'Prob. at the mean w random data'!B61*(1-'Prob. at the mean w random data'!B61)</f>
        <v>3.1892447837812037E-4</v>
      </c>
      <c r="H62" s="27">
        <f>$B98*'Prob. at the mean w random data'!C61*(1-'Prob. at the mean w random data'!C61)</f>
        <v>0.19255517874259814</v>
      </c>
      <c r="I62" s="27">
        <f>$B98*'Prob. at the mean w random data'!D61*(1-'Prob. at the mean w random data'!D61)</f>
        <v>0.26454656352356476</v>
      </c>
      <c r="J62" s="27">
        <f>$B98*'Prob. at the mean w random data'!E61*(1-'Prob. at the mean w random data'!E61)</f>
        <v>1.9003533564243877E-2</v>
      </c>
      <c r="K62" s="27">
        <f>$B98*'Prob. at the mean w random data'!F61*(1-'Prob. at the mean w random data'!F61)</f>
        <v>3.8043910167074348E-2</v>
      </c>
      <c r="L62" s="27">
        <f>$B98*'Prob. at the mean w random data'!G61*(1-'Prob. at the mean w random data'!G61)</f>
        <v>2.7920357766872277E-2</v>
      </c>
      <c r="M62" s="28">
        <f>$B98*'Prob. at the mean w random data'!H61*(1-'Prob. at the mean w random data'!H61)</f>
        <v>2.9220278394737423E-9</v>
      </c>
      <c r="N62" s="5"/>
      <c r="O62" s="26">
        <f>'Prob. at the mean w random data'!B61*'City distance data'!R61</f>
        <v>1.4832998792920898E-4</v>
      </c>
      <c r="P62" s="27">
        <f>'Prob. at the mean w random data'!C61*'City distance data'!S61</f>
        <v>7.7359946800432079E-3</v>
      </c>
      <c r="Q62" s="27">
        <f>'Prob. at the mean w random data'!D61*'City distance data'!T61</f>
        <v>4.9544060998596068E-2</v>
      </c>
      <c r="R62" s="27">
        <f>'Prob. at the mean w random data'!E61*'City distance data'!U61</f>
        <v>6.6423994969759077E-3</v>
      </c>
      <c r="S62" s="27">
        <f>'Prob. at the mean w random data'!F61*'City distance data'!V61</f>
        <v>7.1491275749334046E-3</v>
      </c>
      <c r="T62" s="27">
        <f>'Prob. at the mean w random data'!G61*'City distance data'!W61</f>
        <v>9.7452753819753431E-3</v>
      </c>
      <c r="U62" s="28">
        <f>'Prob. at the mean w random data'!H61*'City distance data'!X61</f>
        <v>1.0089209065790122E-9</v>
      </c>
      <c r="V62" s="4"/>
      <c r="W62" s="26">
        <f>'Prob. at the mean w random data'!B61*'Coast distance data'!R61</f>
        <v>-5.7689975834356692E-6</v>
      </c>
      <c r="X62" s="27">
        <f>'Prob. at the mean w random data'!C61*'Coast distance data'!S61</f>
        <v>0.10643809508002149</v>
      </c>
      <c r="Y62" s="27">
        <f>'Prob. at the mean w random data'!D61*'Coast distance data'!T61</f>
        <v>6.5555673826313415E-2</v>
      </c>
      <c r="Z62" s="27">
        <f>'Prob. at the mean w random data'!E61*'Coast distance data'!U61</f>
        <v>2.2035913353592542E-4</v>
      </c>
      <c r="AA62" s="27">
        <f>'Prob. at the mean w random data'!F61*'Coast distance data'!V61</f>
        <v>4.7840162964550847E-3</v>
      </c>
      <c r="AB62" s="27">
        <f>'Prob. at the mean w random data'!G61*'Coast distance data'!W61</f>
        <v>-6.3084064431107208E-3</v>
      </c>
      <c r="AC62" s="28">
        <f>'Prob. at the mean w random data'!H61*'Coast distance data'!X61</f>
        <v>3.3166919892948013E-10</v>
      </c>
      <c r="AD62" s="5"/>
      <c r="AE62" s="26">
        <f>'Prob. at the mean w random data'!B61-'Prob. at the mean w random data'!B13</f>
        <v>-1.52657739834555E-4</v>
      </c>
      <c r="AF62" s="27">
        <f>'Prob. at the mean w random data'!C61-'Prob. at the mean w random data'!C13</f>
        <v>-0.12599598973411319</v>
      </c>
      <c r="AG62" s="27">
        <f>'Prob. at the mean w random data'!D61-'Prob. at the mean w random data'!D13</f>
        <v>-7.0492853876739092E-3</v>
      </c>
      <c r="AH62" s="27">
        <f>'Prob. at the mean w random data'!E61-'Prob. at the mean w random data'!E13</f>
        <v>1.1077618322915496E-3</v>
      </c>
      <c r="AI62" s="27">
        <f>'Prob. at the mean w random data'!F61-'Prob. at the mean w random data'!F13</f>
        <v>7.2380397771035186E-3</v>
      </c>
      <c r="AJ62" s="27">
        <f>'Prob. at the mean w random data'!G61-'Prob. at the mean w random data'!G13</f>
        <v>6.0031056073233495E-3</v>
      </c>
      <c r="AK62" s="28">
        <f>'Prob. at the mean w random data'!H61-'Prob. at the mean w random data'!H13</f>
        <v>6.345129986217851E-10</v>
      </c>
      <c r="AL62" s="4"/>
      <c r="AM62" s="26">
        <f>'Prob. at the mean w random data'!B61-'Prob. at the mean w random data'!B69</f>
        <v>-8.6432651559580293E-4</v>
      </c>
      <c r="AN62" s="27">
        <f>'Prob. at the mean w random data'!C61-'Prob. at the mean w random data'!C69</f>
        <v>4.2727122618300702E-2</v>
      </c>
      <c r="AO62" s="27">
        <f>'Prob. at the mean w random data'!D61-'Prob. at the mean w random data'!D69</f>
        <v>3.6203111684732003E-2</v>
      </c>
      <c r="AP62" s="27">
        <f>'Prob. at the mean w random data'!E61-'Prob. at the mean w random data'!E69</f>
        <v>-1.004028221688749E-2</v>
      </c>
      <c r="AQ62" s="27">
        <f>'Prob. at the mean w random data'!F61-'Prob. at the mean w random data'!F69</f>
        <v>4.3023581102239992E-3</v>
      </c>
      <c r="AR62" s="27">
        <f>'Prob. at the mean w random data'!G61-'Prob. at the mean w random data'!G69</f>
        <v>-9.2598953834727993E-3</v>
      </c>
      <c r="AS62" s="28">
        <f>'Prob. at the mean w random data'!H61-'Prob. at the mean w random data'!H69</f>
        <v>2.5694476586799119E-10</v>
      </c>
      <c r="AT62" s="5"/>
    </row>
    <row r="63" spans="1:48" x14ac:dyDescent="0.2">
      <c r="A63" s="1" t="s">
        <v>27</v>
      </c>
      <c r="B63" s="5">
        <v>-0.20306896899999999</v>
      </c>
      <c r="D63" s="29"/>
      <c r="E63" s="39"/>
      <c r="F63" s="40" t="str">
        <f>'Prob. at the mean w random data'!A62</f>
        <v>Degraded land on mineral soils</v>
      </c>
      <c r="G63" s="27">
        <f>$B99*'Prob. at the mean w random data'!B62*(1-'Prob. at the mean w random data'!B62)</f>
        <v>-4.8301139067737139E-3</v>
      </c>
      <c r="H63" s="27">
        <f>$B99*'Prob. at the mean w random data'!C62*(1-'Prob. at the mean w random data'!C62)</f>
        <v>-1.1191713862415561E-10</v>
      </c>
      <c r="I63" s="27">
        <f>$B99*'Prob. at the mean w random data'!D62*(1-'Prob. at the mean w random data'!D62)</f>
        <v>-6.9010506827291715E-3</v>
      </c>
      <c r="J63" s="27">
        <f>$B99*'Prob. at the mean w random data'!E62*(1-'Prob. at the mean w random data'!E62)</f>
        <v>-0.26031156449086934</v>
      </c>
      <c r="K63" s="27">
        <f>$B99*'Prob. at the mean w random data'!F62*(1-'Prob. at the mean w random data'!F62)</f>
        <v>-5.091407800937954E-2</v>
      </c>
      <c r="L63" s="27">
        <f>$B99*'Prob. at the mean w random data'!G62*(1-'Prob. at the mean w random data'!G62)</f>
        <v>-3.1826913796680248E-2</v>
      </c>
      <c r="M63" s="28">
        <f>$B99*'Prob. at the mean w random data'!H62*(1-'Prob. at the mean w random data'!H62)</f>
        <v>-0.22311928601741202</v>
      </c>
      <c r="N63" s="5"/>
      <c r="O63" s="26">
        <f>'Prob. at the mean w random data'!B62*'City distance data'!R62</f>
        <v>2.0571724888157616E-3</v>
      </c>
      <c r="P63" s="27">
        <f>'Prob. at the mean w random data'!C62*'City distance data'!S62</f>
        <v>-5.9963663194013746E-11</v>
      </c>
      <c r="Q63" s="27">
        <f>'Prob. at the mean w random data'!D62*'City distance data'!T62</f>
        <v>-3.9107001998206631E-3</v>
      </c>
      <c r="R63" s="27">
        <f>'Prob. at the mean w random data'!E62*'City distance data'!U62</f>
        <v>8.4324916931537014E-2</v>
      </c>
      <c r="S63" s="27">
        <f>'Prob. at the mean w random data'!F62*'City distance data'!V62</f>
        <v>-1.0934807146145873E-2</v>
      </c>
      <c r="T63" s="27">
        <f>'Prob. at the mean w random data'!G62*'City distance data'!W62</f>
        <v>5.0828787165185362E-3</v>
      </c>
      <c r="U63" s="28">
        <f>'Prob. at the mean w random data'!H62*'City distance data'!X62</f>
        <v>5.0411756072063878E-2</v>
      </c>
      <c r="V63" s="4"/>
      <c r="W63" s="26">
        <f>'Prob. at the mean w random data'!B62*'Coast distance data'!R62</f>
        <v>-8.3517934953249997E-4</v>
      </c>
      <c r="X63" s="27">
        <f>'Prob. at the mean w random data'!C62*'Coast distance data'!S62</f>
        <v>1.1124977450413072E-10</v>
      </c>
      <c r="Y63" s="27">
        <f>'Prob. at the mean w random data'!D62*'Coast distance data'!T62</f>
        <v>-4.1145979081326988E-4</v>
      </c>
      <c r="Z63" s="27">
        <f>'Prob. at the mean w random data'!E62*'Coast distance data'!U62</f>
        <v>-5.6196135436699421E-2</v>
      </c>
      <c r="AA63" s="27">
        <f>'Prob. at the mean w random data'!F62*'Coast distance data'!V62</f>
        <v>7.8036121041215531E-3</v>
      </c>
      <c r="AB63" s="27">
        <f>'Prob. at the mean w random data'!G62*'Coast distance data'!W62</f>
        <v>-2.0753682247003E-2</v>
      </c>
      <c r="AC63" s="28">
        <f>'Prob. at the mean w random data'!H62*'Coast distance data'!X62</f>
        <v>3.9696243855131846E-2</v>
      </c>
      <c r="AD63" s="5"/>
      <c r="AE63" s="26">
        <f>'Prob. at the mean w random data'!B62-'Prob. at the mean w random data'!B14</f>
        <v>-1.030642185562073E-2</v>
      </c>
      <c r="AF63" s="27">
        <f>'Prob. at the mean w random data'!C62-'Prob. at the mean w random data'!C14</f>
        <v>-2.81952652461228E-10</v>
      </c>
      <c r="AG63" s="27">
        <f>'Prob. at the mean w random data'!D62-'Prob. at the mean w random data'!D14</f>
        <v>-3.5349571081941611E-3</v>
      </c>
      <c r="AH63" s="27">
        <f>'Prob. at the mean w random data'!E62-'Prob. at the mean w random data'!E14</f>
        <v>-0.15954529741324297</v>
      </c>
      <c r="AI63" s="27">
        <f>'Prob. at the mean w random data'!F62-'Prob. at the mean w random data'!F14</f>
        <v>7.4603565408076986E-3</v>
      </c>
      <c r="AJ63" s="27">
        <f>'Prob. at the mean w random data'!G62-'Prob. at the mean w random data'!G14</f>
        <v>7.3939392937035983E-3</v>
      </c>
      <c r="AK63" s="28">
        <f>'Prob. at the mean w random data'!H62-'Prob. at the mean w random data'!H14</f>
        <v>7.8056948646674978E-2</v>
      </c>
      <c r="AL63" s="4"/>
      <c r="AM63" s="26">
        <f>'Prob. at the mean w random data'!B62-'Prob. at the mean w random data'!B70</f>
        <v>-1.5480823483095933E-2</v>
      </c>
      <c r="AN63" s="27">
        <f>'Prob. at the mean w random data'!C62-'Prob. at the mean w random data'!C70</f>
        <v>7.3863924991671094E-11</v>
      </c>
      <c r="AO63" s="27">
        <f>'Prob. at the mean w random data'!D62-'Prob. at the mean w random data'!D70</f>
        <v>2.8956224874889299E-3</v>
      </c>
      <c r="AP63" s="27">
        <f>'Prob. at the mean w random data'!E62-'Prob. at the mean w random data'!E70</f>
        <v>-0.15914209926797995</v>
      </c>
      <c r="AQ63" s="27">
        <f>'Prob. at the mean w random data'!F62-'Prob. at the mean w random data'!F70</f>
        <v>2.9001512991513996E-2</v>
      </c>
      <c r="AR63" s="27">
        <f>'Prob. at the mean w random data'!G62-'Prob. at the mean w random data'!G70</f>
        <v>-1.316657393674002E-3</v>
      </c>
      <c r="AS63" s="28">
        <f>'Prob. at the mean w random data'!H62-'Prob. at the mean w random data'!H70</f>
        <v>0.16493400884508397</v>
      </c>
      <c r="AT63" s="5"/>
    </row>
    <row r="64" spans="1:48" x14ac:dyDescent="0.2">
      <c r="A64" s="1" t="s">
        <v>83</v>
      </c>
      <c r="B64" s="5">
        <v>-0.90445439999999999</v>
      </c>
      <c r="D64" s="29"/>
      <c r="E64" s="39"/>
      <c r="F64" s="40" t="str">
        <f>'Prob. at the mean w random data'!A63</f>
        <v>Plantation</v>
      </c>
      <c r="G64" s="27">
        <f>$B100*'Prob. at the mean w random data'!B63*(1-'Prob. at the mean w random data'!B63)</f>
        <v>9.0103480650895239E-5</v>
      </c>
      <c r="H64" s="27">
        <f>$B100*'Prob. at the mean w random data'!C63*(1-'Prob. at the mean w random data'!C63)</f>
        <v>3.0656187933065077E-3</v>
      </c>
      <c r="I64" s="27">
        <f>$B100*'Prob. at the mean w random data'!D63*(1-'Prob. at the mean w random data'!D63)</f>
        <v>1.4320776411136714E-3</v>
      </c>
      <c r="J64" s="27">
        <f>$B100*'Prob. at the mean w random data'!E63*(1-'Prob. at the mean w random data'!E63)</f>
        <v>2.4242077651369753E-3</v>
      </c>
      <c r="K64" s="27">
        <f>$B100*'Prob. at the mean w random data'!F63*(1-'Prob. at the mean w random data'!F63)</f>
        <v>4.7723617373736538E-2</v>
      </c>
      <c r="L64" s="27">
        <f>$B100*'Prob. at the mean w random data'!G63*(1-'Prob. at the mean w random data'!G63)</f>
        <v>2.3353368259786886E-3</v>
      </c>
      <c r="M64" s="28">
        <f>$B100*'Prob. at the mean w random data'!H63*(1-'Prob. at the mean w random data'!H63)</f>
        <v>3.1850784108098322E-2</v>
      </c>
      <c r="N64" s="5"/>
      <c r="O64" s="26">
        <f>'Prob. at the mean w random data'!B63*'City distance data'!R63</f>
        <v>3.0666995163339061E-4</v>
      </c>
      <c r="P64" s="27">
        <f>'Prob. at the mean w random data'!C63*'City distance data'!S63</f>
        <v>-2.6833745499180903E-3</v>
      </c>
      <c r="Q64" s="27">
        <f>'Prob. at the mean w random data'!D63*'City distance data'!T63</f>
        <v>-1.4182278956939584E-3</v>
      </c>
      <c r="R64" s="27">
        <f>'Prob. at the mean w random data'!E63*'City distance data'!U63</f>
        <v>5.4479792672315307E-3</v>
      </c>
      <c r="S64" s="27">
        <f>'Prob. at the mean w random data'!F63*'City distance data'!V63</f>
        <v>0.10265250141674943</v>
      </c>
      <c r="T64" s="27">
        <f>'Prob. at the mean w random data'!G63*'City distance data'!W63</f>
        <v>5.2026551351226583E-3</v>
      </c>
      <c r="U64" s="28">
        <f>'Prob. at the mean w random data'!H63*'City distance data'!X63</f>
        <v>8.4024219505489772E-2</v>
      </c>
      <c r="V64" s="4"/>
      <c r="W64" s="26">
        <f>'Prob. at the mean w random data'!B63*'Coast distance data'!R63</f>
        <v>-1.954484156916645E-4</v>
      </c>
      <c r="X64" s="27">
        <f>'Prob. at the mean w random data'!C63*'Coast distance data'!S63</f>
        <v>9.3677008337471421E-3</v>
      </c>
      <c r="Y64" s="27">
        <f>'Prob. at the mean w random data'!D63*'Coast distance data'!T63</f>
        <v>-2.4014160809359658E-3</v>
      </c>
      <c r="Z64" s="27">
        <f>'Prob. at the mean w random data'!E63*'Coast distance data'!U63</f>
        <v>-4.5903969866105503E-3</v>
      </c>
      <c r="AA64" s="27">
        <f>'Prob. at the mean w random data'!F63*'Coast distance data'!V63</f>
        <v>-0.12690835873959436</v>
      </c>
      <c r="AB64" s="27">
        <f>'Prob. at the mean w random data'!G63*'Coast distance data'!W63</f>
        <v>-9.9326299434219847E-3</v>
      </c>
      <c r="AC64" s="28">
        <f>'Prob. at the mean w random data'!H63*'Coast distance data'!X63</f>
        <v>-3.2629974639185391E-2</v>
      </c>
      <c r="AD64" s="5"/>
      <c r="AE64" s="26">
        <f>'Prob. at the mean w random data'!B63-'Prob. at the mean w random data'!B15</f>
        <v>-1.18306592674374E-3</v>
      </c>
      <c r="AF64" s="27">
        <f>'Prob. at the mean w random data'!C63-'Prob. at the mean w random data'!C15</f>
        <v>-4.7706003847985498E-2</v>
      </c>
      <c r="AG64" s="27">
        <f>'Prob. at the mean w random data'!D63-'Prob. at the mean w random data'!D15</f>
        <v>-5.7877081924967095E-3</v>
      </c>
      <c r="AH64" s="27">
        <f>'Prob. at the mean w random data'!E63-'Prob. at the mean w random data'!E15</f>
        <v>-6.9616292743106007E-3</v>
      </c>
      <c r="AI64" s="27">
        <f>'Prob. at the mean w random data'!F63-'Prob. at the mean w random data'!F15</f>
        <v>-6.0878438400707946E-2</v>
      </c>
      <c r="AJ64" s="27">
        <f>'Prob. at the mean w random data'!G63-'Prob. at the mean w random data'!G15</f>
        <v>2.8753611618837979E-4</v>
      </c>
      <c r="AK64" s="28">
        <f>'Prob. at the mean w random data'!H63-'Prob. at the mean w random data'!H15</f>
        <v>8.0921005340910124E-3</v>
      </c>
      <c r="AL64" s="4"/>
      <c r="AM64" s="26">
        <f>'Prob. at the mean w random data'!B63-'Prob. at the mean w random data'!B71</f>
        <v>-4.2975173254303795E-3</v>
      </c>
      <c r="AN64" s="27">
        <f>'Prob. at the mean w random data'!C63-'Prob. at the mean w random data'!C71</f>
        <v>1.5907100845432998E-3</v>
      </c>
      <c r="AO64" s="27">
        <f>'Prob. at the mean w random data'!D63-'Prob. at the mean w random data'!D71</f>
        <v>-3.6482726221443605E-3</v>
      </c>
      <c r="AP64" s="27">
        <f>'Prob. at the mean w random data'!E63-'Prob. at the mean w random data'!E71</f>
        <v>-2.8173008158545502E-2</v>
      </c>
      <c r="AQ64" s="27">
        <f>'Prob. at the mean w random data'!F63-'Prob. at the mean w random data'!F71</f>
        <v>-0.165357015456988</v>
      </c>
      <c r="AR64" s="27">
        <f>'Prob. at the mean w random data'!G63-'Prob. at the mean w random data'!G71</f>
        <v>-1.9462470869598399E-2</v>
      </c>
      <c r="AS64" s="28">
        <f>'Prob. at the mean w random data'!H63-'Prob. at the mean w random data'!H71</f>
        <v>-5.2155383644728992E-2</v>
      </c>
      <c r="AT64" s="5"/>
    </row>
    <row r="65" spans="1:48" x14ac:dyDescent="0.2">
      <c r="A65" s="1" t="s">
        <v>115</v>
      </c>
      <c r="B65" s="5">
        <v>-0.78275957399999996</v>
      </c>
      <c r="D65" s="29"/>
      <c r="E65" s="39"/>
      <c r="F65" s="40" t="str">
        <f>'Prob. at the mean w random data'!A64</f>
        <v>Agriculture</v>
      </c>
      <c r="G65" s="27">
        <f>$B101*'Prob. at the mean w random data'!B64*(1-'Prob. at the mean w random data'!B64)</f>
        <v>1.9323580732697157E-3</v>
      </c>
      <c r="H65" s="27">
        <f>$B101*'Prob. at the mean w random data'!C64*(1-'Prob. at the mean w random data'!C64)</f>
        <v>3.3829096191501256E-3</v>
      </c>
      <c r="I65" s="27">
        <f>$B101*'Prob. at the mean w random data'!D64*(1-'Prob. at the mean w random data'!D64)</f>
        <v>1.1738552959228035E-2</v>
      </c>
      <c r="J65" s="27">
        <f>$B101*'Prob. at the mean w random data'!E64*(1-'Prob. at the mean w random data'!E64)</f>
        <v>2.9511485499831364E-2</v>
      </c>
      <c r="K65" s="27">
        <f>$B101*'Prob. at the mean w random data'!F64*(1-'Prob. at the mean w random data'!F64)</f>
        <v>3.9312824434961147E-2</v>
      </c>
      <c r="L65" s="49">
        <f>$B101*'Prob. at the mean w random data'!G64*(1-'Prob. at the mean w random data'!G64)</f>
        <v>5.232478492699031E-2</v>
      </c>
      <c r="M65" s="28">
        <f>$B101*'Prob. at the mean w random data'!H64*(1-'Prob. at the mean w random data'!H64)</f>
        <v>4.0761291785531166E-2</v>
      </c>
      <c r="N65" s="5"/>
      <c r="O65" s="26">
        <f>'Prob. at the mean w random data'!B64*'City distance data'!R64</f>
        <v>1.3713747116072185E-3</v>
      </c>
      <c r="P65" s="27">
        <f>'Prob. at the mean w random data'!C64*'City distance data'!S64</f>
        <v>-6.0382771576515193E-3</v>
      </c>
      <c r="Q65" s="27">
        <f>'Prob. at the mean w random data'!D64*'City distance data'!T64</f>
        <v>-2.2264099964549099E-2</v>
      </c>
      <c r="R65" s="27">
        <f>'Prob. at the mean w random data'!E64*'City distance data'!U64</f>
        <v>7.1446169236845044E-4</v>
      </c>
      <c r="S65" s="27">
        <f>'Prob. at the mean w random data'!F64*'City distance data'!V64</f>
        <v>-4.0300368408376211E-2</v>
      </c>
      <c r="T65" s="27">
        <f>'Prob. at the mean w random data'!G64*'City distance data'!W64</f>
        <v>3.9570177695056616E-3</v>
      </c>
      <c r="U65" s="28">
        <f>'Prob. at the mean w random data'!H64*'City distance data'!X64</f>
        <v>6.5761607879125344E-4</v>
      </c>
      <c r="V65" s="4"/>
      <c r="W65" s="26">
        <f>'Prob. at the mean w random data'!B64*'Coast distance data'!R64</f>
        <v>2.8203871960967367E-3</v>
      </c>
      <c r="X65" s="27">
        <f>'Prob. at the mean w random data'!C64*'Coast distance data'!S64</f>
        <v>1.5220751204164365E-2</v>
      </c>
      <c r="Y65" s="27">
        <f>'Prob. at the mean w random data'!D64*'Coast distance data'!T64</f>
        <v>2.1101947996989636E-2</v>
      </c>
      <c r="Z65" s="27">
        <f>'Prob. at the mean w random data'!E64*'Coast distance data'!U64</f>
        <v>5.2044621402190121E-2</v>
      </c>
      <c r="AA65" s="27">
        <f>'Prob. at the mean w random data'!F64*'Coast distance data'!V64</f>
        <v>0.10026724150631451</v>
      </c>
      <c r="AB65" s="27">
        <f>'Prob. at the mean w random data'!G64*'Coast distance data'!W64</f>
        <v>9.1382363974166339E-2</v>
      </c>
      <c r="AC65" s="28">
        <f>'Prob. at the mean w random data'!H64*'Coast distance data'!X64</f>
        <v>0.10180315637850955</v>
      </c>
      <c r="AD65" s="5"/>
      <c r="AE65" s="26">
        <f>'Prob. at the mean w random data'!B64-'Prob. at the mean w random data'!B16</f>
        <v>-1.748518008483645E-2</v>
      </c>
      <c r="AF65" s="27">
        <f>'Prob. at the mean w random data'!C64-'Prob. at the mean w random data'!C16</f>
        <v>-3.5746467739693075E-2</v>
      </c>
      <c r="AG65" s="27">
        <f>'Prob. at the mean w random data'!D64-'Prob. at the mean w random data'!D16</f>
        <v>-3.6206304661727494E-2</v>
      </c>
      <c r="AH65" s="27">
        <f>'Prob. at the mean w random data'!E64-'Prob. at the mean w random data'!E16</f>
        <v>-7.1046928799750692E-2</v>
      </c>
      <c r="AI65" s="27">
        <f>'Prob. at the mean w random data'!F64-'Prob. at the mean w random data'!F16</f>
        <v>-2.5601531584150017E-2</v>
      </c>
      <c r="AJ65" s="27">
        <f>'Prob. at the mean w random data'!G64-'Prob. at the mean w random data'!G16</f>
        <v>-8.8833481855400964E-2</v>
      </c>
      <c r="AK65" s="28">
        <f>'Prob. at the mean w random data'!H64-'Prob. at the mean w random data'!H16</f>
        <v>-9.1886701902820084E-3</v>
      </c>
      <c r="AL65" s="4"/>
      <c r="AM65" s="26">
        <f>'Prob. at the mean w random data'!B64-'Prob. at the mean w random data'!B72</f>
        <v>-1.580152946975185E-2</v>
      </c>
      <c r="AN65" s="27">
        <f>'Prob. at the mean w random data'!C64-'Prob. at the mean w random data'!C72</f>
        <v>5.8324913829940206E-3</v>
      </c>
      <c r="AO65" s="27">
        <f>'Prob. at the mean w random data'!D64-'Prob. at the mean w random data'!D72</f>
        <v>1.3160273381605501E-2</v>
      </c>
      <c r="AP65" s="27">
        <f>'Prob. at the mean w random data'!E64-'Prob. at the mean w random data'!E72</f>
        <v>-2.388733838258171E-2</v>
      </c>
      <c r="AQ65" s="27">
        <f>'Prob. at the mean w random data'!F64-'Prob. at the mean w random data'!F72</f>
        <v>6.1939860111853394E-2</v>
      </c>
      <c r="AR65" s="27">
        <f>'Prob. at the mean w random data'!G64-'Prob. at the mean w random data'!G72</f>
        <v>-2.7698413737629046E-2</v>
      </c>
      <c r="AS65" s="28">
        <f>'Prob. at the mean w random data'!H64-'Prob. at the mean w random data'!H72</f>
        <v>6.0934498217375392E-2</v>
      </c>
      <c r="AT65" s="5"/>
    </row>
    <row r="66" spans="1:48" x14ac:dyDescent="0.2">
      <c r="A66" s="1" t="s">
        <v>28</v>
      </c>
      <c r="B66" s="5">
        <v>0.435727486</v>
      </c>
      <c r="D66" s="29"/>
      <c r="E66" s="39"/>
      <c r="F66" s="40" t="str">
        <f>'Prob. at the mean w random data'!A65</f>
        <v>Clearing (Plantation)</v>
      </c>
      <c r="G66" s="27">
        <f>$B102*'Prob. at the mean w random data'!B65*(1-'Prob. at the mean w random data'!B65)</f>
        <v>2.1351195803373033E-4</v>
      </c>
      <c r="H66" s="27">
        <f>$B102*'Prob. at the mean w random data'!C65*(1-'Prob. at the mean w random data'!C65)</f>
        <v>3.6148733023811355E-3</v>
      </c>
      <c r="I66" s="27">
        <f>$B102*'Prob. at the mean w random data'!D65*(1-'Prob. at the mean w random data'!D65)</f>
        <v>1.0110468664744645E-3</v>
      </c>
      <c r="J66" s="27">
        <f>$B102*'Prob. at the mean w random data'!E65*(1-'Prob. at the mean w random data'!E65)</f>
        <v>4.8581321811383768E-4</v>
      </c>
      <c r="K66" s="27">
        <f>$B102*'Prob. at the mean w random data'!F65*(1-'Prob. at the mean w random data'!F65)</f>
        <v>2.8575303931253682E-3</v>
      </c>
      <c r="L66" s="27">
        <f>$B102*'Prob. at the mean w random data'!G65*(1-'Prob. at the mean w random data'!G65)</f>
        <v>5.6519034531834513E-4</v>
      </c>
      <c r="M66" s="28">
        <f>$B102*'Prob. at the mean w random data'!H65*(1-'Prob. at the mean w random data'!H65)</f>
        <v>0.10639201693585436</v>
      </c>
      <c r="N66" s="5"/>
      <c r="O66" s="26">
        <f>'Prob. at the mean w random data'!B65*'City distance data'!R65</f>
        <v>-8.4973375380873074E-5</v>
      </c>
      <c r="P66" s="27">
        <f>'Prob. at the mean w random data'!C65*'City distance data'!S65</f>
        <v>-8.1658542278761105E-3</v>
      </c>
      <c r="Q66" s="27">
        <f>'Prob. at the mean w random data'!D65*'City distance data'!T65</f>
        <v>-2.3256486811268845E-3</v>
      </c>
      <c r="R66" s="27">
        <f>'Prob. at the mean w random data'!E65*'City distance data'!U65</f>
        <v>-4.4138707290157248E-4</v>
      </c>
      <c r="S66" s="27">
        <f>'Prob. at the mean w random data'!F65*'City distance data'!V65</f>
        <v>-4.6108783214005656E-3</v>
      </c>
      <c r="T66" s="27">
        <f>'Prob. at the mean w random data'!G65*'City distance data'!W65</f>
        <v>-5.1810046904379595E-4</v>
      </c>
      <c r="U66" s="28">
        <f>'Prob. at the mean w random data'!H65*'City distance data'!X65</f>
        <v>-0.1329116342902556</v>
      </c>
      <c r="V66" s="4"/>
      <c r="W66" s="26">
        <f>'Prob. at the mean w random data'!B65*'Coast distance data'!R65</f>
        <v>-2.6912788434843256E-4</v>
      </c>
      <c r="X66" s="27">
        <f>'Prob. at the mean w random data'!C65*'Coast distance data'!S65</f>
        <v>3.5776097956487746E-3</v>
      </c>
      <c r="Y66" s="27">
        <f>'Prob. at the mean w random data'!D65*'Coast distance data'!T65</f>
        <v>-1.0563603223951257E-3</v>
      </c>
      <c r="Z66" s="27">
        <f>'Prob. at the mean w random data'!E65*'Coast distance data'!U65</f>
        <v>-5.5069067281079791E-4</v>
      </c>
      <c r="AA66" s="27">
        <f>'Prob. at the mean w random data'!F65*'Coast distance data'!V65</f>
        <v>-1.8653789870686339E-3</v>
      </c>
      <c r="AB66" s="27">
        <f>'Prob. at the mean w random data'!G65*'Coast distance data'!W65</f>
        <v>-1.212822076658233E-3</v>
      </c>
      <c r="AC66" s="28">
        <f>'Prob. at the mean w random data'!H65*'Coast distance data'!X65</f>
        <v>-0.10082127068692776</v>
      </c>
      <c r="AD66" s="5"/>
      <c r="AE66" s="26">
        <f>'Prob. at the mean w random data'!B65-'Prob. at the mean w random data'!B17</f>
        <v>-2.5057533153756348E-3</v>
      </c>
      <c r="AF66" s="27">
        <f>'Prob. at the mean w random data'!C65-'Prob. at the mean w random data'!C17</f>
        <v>-4.903049189940141E-2</v>
      </c>
      <c r="AG66" s="27">
        <f>'Prob. at the mean w random data'!D65-'Prob. at the mean w random data'!D17</f>
        <v>-4.6803339314015393E-3</v>
      </c>
      <c r="AH66" s="27">
        <f>'Prob. at the mean w random data'!E65-'Prob. at the mean w random data'!E17</f>
        <v>-1.8007253328722239E-3</v>
      </c>
      <c r="AI66" s="27">
        <f>'Prob. at the mean w random data'!F65-'Prob. at the mean w random data'!F17</f>
        <v>-5.0801690858747611E-3</v>
      </c>
      <c r="AJ66" s="27">
        <f>'Prob. at the mean w random data'!G65-'Prob. at the mean w random data'!G17</f>
        <v>-7.8626378908681015E-4</v>
      </c>
      <c r="AK66" s="28">
        <f>'Prob. at the mean w random data'!H65-'Prob. at the mean w random data'!H17</f>
        <v>-0.19182390005504202</v>
      </c>
      <c r="AL66" s="4"/>
      <c r="AM66" s="26">
        <f>'Prob. at the mean w random data'!B65-'Prob. at the mean w random data'!B73</f>
        <v>-6.5742351935720346E-3</v>
      </c>
      <c r="AN66" s="27">
        <f>'Prob. at the mean w random data'!C65-'Prob. at the mean w random data'!C73</f>
        <v>-1.8636754347897402E-3</v>
      </c>
      <c r="AO66" s="27">
        <f>'Prob. at the mean w random data'!D65-'Prob. at the mean w random data'!D73</f>
        <v>-2.45527258632172E-3</v>
      </c>
      <c r="AP66" s="27">
        <f>'Prob. at the mean w random data'!E65-'Prob. at the mean w random data'!E73</f>
        <v>-3.9175478625975936E-3</v>
      </c>
      <c r="AQ66" s="27">
        <f>'Prob. at the mean w random data'!F65-'Prob. at the mean w random data'!F73</f>
        <v>-4.1749553766335604E-3</v>
      </c>
      <c r="AR66" s="27">
        <f>'Prob. at the mean w random data'!G65-'Prob. at the mean w random data'!G73</f>
        <v>-3.4033824748655904E-3</v>
      </c>
      <c r="AS66" s="28">
        <f>'Prob. at the mean w random data'!H65-'Prob. at the mean w random data'!H73</f>
        <v>-0.24660803581213797</v>
      </c>
      <c r="AT66" s="5"/>
    </row>
    <row r="67" spans="1:48" x14ac:dyDescent="0.2">
      <c r="A67" s="1" t="s">
        <v>61</v>
      </c>
      <c r="B67" s="5">
        <v>-0.78208697900000002</v>
      </c>
      <c r="D67" s="19"/>
      <c r="F67" s="38"/>
      <c r="G67" s="13"/>
      <c r="H67" s="13"/>
      <c r="I67" s="13"/>
      <c r="J67" s="13"/>
      <c r="K67" s="13"/>
      <c r="L67" s="13"/>
      <c r="M67" s="14"/>
      <c r="N67" s="5"/>
      <c r="O67" s="12"/>
      <c r="P67" s="13"/>
      <c r="Q67" s="13"/>
      <c r="R67" s="13"/>
      <c r="S67" s="13"/>
      <c r="T67" s="13"/>
      <c r="U67" s="14"/>
      <c r="V67" s="4"/>
      <c r="W67" s="12"/>
      <c r="X67" s="13"/>
      <c r="Y67" s="13"/>
      <c r="Z67" s="13"/>
      <c r="AA67" s="13"/>
      <c r="AC67" s="15"/>
      <c r="AD67" s="5"/>
      <c r="AE67" s="12"/>
      <c r="AF67" s="13"/>
      <c r="AG67" s="13"/>
      <c r="AH67" s="13"/>
      <c r="AI67" s="13"/>
      <c r="AK67" s="15"/>
      <c r="AL67" s="4"/>
      <c r="AM67" s="12"/>
      <c r="AN67" s="13"/>
      <c r="AO67" s="13"/>
      <c r="AP67" s="13"/>
      <c r="AQ67" s="13"/>
      <c r="AR67" s="13"/>
      <c r="AS67" s="14"/>
      <c r="AT67" s="5"/>
    </row>
    <row r="68" spans="1:48" x14ac:dyDescent="0.2">
      <c r="A68" s="1" t="s">
        <v>39</v>
      </c>
      <c r="B68" s="5">
        <v>-1.1992847200000001</v>
      </c>
      <c r="D68" s="20" t="s">
        <v>95</v>
      </c>
      <c r="E68" s="30" t="str">
        <f>'Prob. at the mean w random data'!J67</f>
        <v>Log. concess.</v>
      </c>
      <c r="F68" s="38" t="str">
        <f>'Prob. at the mean w random data'!A67</f>
        <v>Forest on mineral soils</v>
      </c>
      <c r="G68" s="13">
        <f>$B96*'Prob. at the mean w random data'!B67*(1-'Prob. at the mean w random data'!B67)</f>
        <v>0.65122647488698915</v>
      </c>
      <c r="H68" s="13">
        <f>$B96*'Prob. at the mean w random data'!C67*(1-'Prob. at the mean w random data'!C67)</f>
        <v>7.2563013418979405E-10</v>
      </c>
      <c r="I68" s="13">
        <f>$B96*'Prob. at the mean w random data'!D67*(1-'Prob. at the mean w random data'!D67)</f>
        <v>2.5179733469466722E-2</v>
      </c>
      <c r="J68" s="13">
        <f>$B96*'Prob. at the mean w random data'!E67*(1-'Prob. at the mean w random data'!E67)</f>
        <v>1.1061311568040435</v>
      </c>
      <c r="K68" s="13">
        <f>$B96*'Prob. at the mean w random data'!F67*(1-'Prob. at the mean w random data'!F67)</f>
        <v>9.6467296206881561E-2</v>
      </c>
      <c r="L68" s="13">
        <f>$B96*'Prob. at the mean w random data'!G67*(1-'Prob. at the mean w random data'!G67)</f>
        <v>0.23905657856471937</v>
      </c>
      <c r="M68" s="14">
        <f>$B96*'Prob. at the mean w random data'!H67*(1-'Prob. at the mean w random data'!H67)</f>
        <v>0.12321490901934061</v>
      </c>
      <c r="N68" s="5"/>
      <c r="O68" s="12">
        <f>'Prob. at the mean w random data'!B67*'City distance data'!R67</f>
        <v>-2.4361552699296168E-2</v>
      </c>
      <c r="P68" s="13">
        <f>'Prob. at the mean w random data'!C67*'City distance data'!S67</f>
        <v>-6.3938945707311666E-11</v>
      </c>
      <c r="Q68" s="13">
        <f>'Prob. at the mean w random data'!D67*'City distance data'!T67</f>
        <v>-2.3338087110213938E-3</v>
      </c>
      <c r="R68" s="13">
        <f>'Prob. at the mean w random data'!E67*'City distance data'!U67</f>
        <v>-4.7540157568787107E-2</v>
      </c>
      <c r="S68" s="13">
        <f>'Prob. at the mean w random data'!F67*'City distance data'!V67</f>
        <v>-6.499885761280153E-3</v>
      </c>
      <c r="T68" s="13">
        <f>'Prob. at the mean w random data'!G67*'City distance data'!W67</f>
        <v>-7.0766066383910267E-3</v>
      </c>
      <c r="U68" s="14">
        <f>'Prob. at the mean w random data'!H67*'City distance data'!X67</f>
        <v>-2.2428240035531335E-3</v>
      </c>
      <c r="V68" s="4"/>
      <c r="W68" s="12">
        <f>'Prob. at the mean w random data'!B67*'Coast distance data'!R67</f>
        <v>8.3799767245617968E-3</v>
      </c>
      <c r="X68" s="13">
        <f>'Prob. at the mean w random data'!C67*'Coast distance data'!S67</f>
        <v>8.1714316413432371E-11</v>
      </c>
      <c r="Y68" s="13">
        <f>'Prob. at the mean w random data'!D67*'Coast distance data'!T67</f>
        <v>4.6646059454612509E-4</v>
      </c>
      <c r="Z68" s="13">
        <f>'Prob. at the mean w random data'!E67*'Coast distance data'!U67</f>
        <v>1.7488184631115958E-2</v>
      </c>
      <c r="AA68" s="13">
        <f>'Prob. at the mean w random data'!F67*'Coast distance data'!V67</f>
        <v>3.8978366323304489E-3</v>
      </c>
      <c r="AB68" s="13">
        <f>'Prob. at the mean w random data'!G67*'Coast distance data'!W67</f>
        <v>-1.0032399082024262E-2</v>
      </c>
      <c r="AC68" s="14">
        <f>'Prob. at the mean w random data'!H67*'Coast distance data'!X67</f>
        <v>5.8827199789135238E-3</v>
      </c>
      <c r="AD68" s="5"/>
      <c r="AE68" s="12">
        <f>'Prob. at the mean w random data'!B67-'Prob. at the mean w random data'!B19</f>
        <v>0.14611525221925503</v>
      </c>
      <c r="AF68" s="13">
        <f>'Prob. at the mean w random data'!C67-'Prob. at the mean w random data'!C19</f>
        <v>-1.2796759987361392E-11</v>
      </c>
      <c r="AG68" s="13">
        <f>'Prob. at the mean w random data'!D67-'Prob. at the mean w random data'!D19</f>
        <v>1.1484403891514998E-3</v>
      </c>
      <c r="AH68" s="13">
        <f>'Prob. at the mean w random data'!E67-'Prob. at the mean w random data'!E19</f>
        <v>7.3862723589598001E-2</v>
      </c>
      <c r="AI68" s="13">
        <f>'Prob. at the mean w random data'!F67-'Prob. at the mean w random data'!F19</f>
        <v>6.4765982865584906E-3</v>
      </c>
      <c r="AJ68" s="13">
        <f>'Prob. at the mean w random data'!G67-'Prob. at the mean w random data'!G19</f>
        <v>1.6725570191046799E-2</v>
      </c>
      <c r="AK68" s="14">
        <f>'Prob. at the mean w random data'!H67-'Prob. at the mean w random data'!H19</f>
        <v>8.9900315278390701E-3</v>
      </c>
      <c r="AL68" s="4"/>
      <c r="AM68" s="12"/>
      <c r="AN68" s="13"/>
      <c r="AO68" s="13"/>
      <c r="AP68" s="13"/>
      <c r="AQ68" s="13"/>
      <c r="AR68" s="13"/>
      <c r="AS68" s="14"/>
      <c r="AT68" s="5"/>
      <c r="AU68" s="4" t="str">
        <f>D68</f>
        <v>Zoning</v>
      </c>
      <c r="AV68" s="1" t="str">
        <f>E68</f>
        <v>Log. concess.</v>
      </c>
    </row>
    <row r="69" spans="1:48" x14ac:dyDescent="0.2">
      <c r="A69" s="1" t="s">
        <v>29</v>
      </c>
      <c r="B69" s="5">
        <v>-1.4373448740000001</v>
      </c>
      <c r="D69" s="20" t="s">
        <v>21</v>
      </c>
      <c r="E69" s="30" t="str">
        <f>'Prob. at the mean w random data'!J68</f>
        <v>Poor</v>
      </c>
      <c r="F69" s="38" t="str">
        <f>'Prob. at the mean w random data'!A68</f>
        <v>Forest on peat soils</v>
      </c>
      <c r="G69" s="13">
        <f>$B97*'Prob. at the mean w random data'!B68*(1-'Prob. at the mean w random data'!B68)</f>
        <v>2.277121832271848E-2</v>
      </c>
      <c r="H69" s="13">
        <f>$B97*'Prob. at the mean w random data'!C68*(1-'Prob. at the mean w random data'!C68)</f>
        <v>0.20123461698331993</v>
      </c>
      <c r="I69" s="13">
        <f>$B97*'Prob. at the mean w random data'!D68*(1-'Prob. at the mean w random data'!D68)</f>
        <v>0.34468252716824838</v>
      </c>
      <c r="J69" s="13">
        <f>$B97*'Prob. at the mean w random data'!E68*(1-'Prob. at the mean w random data'!E68)</f>
        <v>0.16439489855948156</v>
      </c>
      <c r="K69" s="13">
        <f>$B97*'Prob. at the mean w random data'!F68*(1-'Prob. at the mean w random data'!F68)</f>
        <v>5.7308917536133826E-2</v>
      </c>
      <c r="L69" s="13">
        <f>$B97*'Prob. at the mean w random data'!G68*(1-'Prob. at the mean w random data'!G68)</f>
        <v>4.7031566869430101E-2</v>
      </c>
      <c r="M69" s="14">
        <f>$B97*'Prob. at the mean w random data'!H68*(1-'Prob. at the mean w random data'!H68)</f>
        <v>0.17378432996428003</v>
      </c>
      <c r="N69" s="5"/>
      <c r="O69" s="12">
        <f>'Prob. at the mean w random data'!B68*'City distance data'!R68</f>
        <v>7.4259566532727797E-3</v>
      </c>
      <c r="P69" s="13">
        <f>'Prob. at the mean w random data'!C68*'City distance data'!S68</f>
        <v>1.0502914542462046E-2</v>
      </c>
      <c r="Q69" s="13">
        <f>'Prob. at the mean w random data'!D68*'City distance data'!T68</f>
        <v>-4.978637761446616E-3</v>
      </c>
      <c r="R69" s="13">
        <f>'Prob. at the mean w random data'!E68*'City distance data'!U68</f>
        <v>3.3025219414106181E-2</v>
      </c>
      <c r="S69" s="13">
        <f>'Prob. at the mean w random data'!F68*'City distance data'!V68</f>
        <v>4.8577363920456803E-3</v>
      </c>
      <c r="T69" s="13">
        <f>'Prob. at the mean w random data'!G68*'City distance data'!W68</f>
        <v>1.0711086826472932E-2</v>
      </c>
      <c r="U69" s="14">
        <f>'Prob. at the mean w random data'!H68*'City distance data'!X68</f>
        <v>4.9030928558109831E-2</v>
      </c>
      <c r="V69" s="4"/>
      <c r="W69" s="12">
        <f>'Prob. at the mean w random data'!B68*'Coast distance data'!R68</f>
        <v>-1.0200268486320963E-2</v>
      </c>
      <c r="X69" s="13">
        <f>'Prob. at the mean w random data'!C68*'Coast distance data'!S68</f>
        <v>-7.8700135939764285E-2</v>
      </c>
      <c r="Y69" s="13">
        <f>'Prob. at the mean w random data'!D68*'Coast distance data'!T68</f>
        <v>-0.14994105624934204</v>
      </c>
      <c r="Z69" s="13">
        <f>'Prob. at the mean w random data'!E68*'Coast distance data'!U68</f>
        <v>-6.8866705986539017E-2</v>
      </c>
      <c r="AA69" s="13">
        <f>'Prob. at the mean w random data'!F68*'Coast distance data'!V68</f>
        <v>-1.7421346939529455E-2</v>
      </c>
      <c r="AB69" s="13">
        <f>'Prob. at the mean w random data'!G68*'Coast distance data'!W68</f>
        <v>-2.8695067507100359E-2</v>
      </c>
      <c r="AC69" s="14">
        <f>'Prob. at the mean w random data'!H68*'Coast distance data'!X68</f>
        <v>-5.0221434938979168E-2</v>
      </c>
      <c r="AD69" s="5"/>
      <c r="AE69" s="12">
        <f>'Prob. at the mean w random data'!B68-'Prob. at the mean w random data'!B20</f>
        <v>3.4094773649821003E-3</v>
      </c>
      <c r="AF69" s="13">
        <f>'Prob. at the mean w random data'!C68-'Prob. at the mean w random data'!C20</f>
        <v>0.20751212466200897</v>
      </c>
      <c r="AG69" s="13">
        <f>'Prob. at the mean w random data'!D68-'Prob. at the mean w random data'!D20</f>
        <v>8.9255612629771192E-2</v>
      </c>
      <c r="AH69" s="13">
        <f>'Prob. at the mean w random data'!E68-'Prob. at the mean w random data'!E20</f>
        <v>4.5171345444915703E-2</v>
      </c>
      <c r="AI69" s="13">
        <f>'Prob. at the mean w random data'!F68-'Prob. at the mean w random data'!F20</f>
        <v>1.6133603633691301E-2</v>
      </c>
      <c r="AJ69" s="13">
        <f>'Prob. at the mean w random data'!G68-'Prob. at the mean w random data'!G20</f>
        <v>1.3412245730572561E-2</v>
      </c>
      <c r="AK69" s="14">
        <f>'Prob. at the mean w random data'!H68-'Prob. at the mean w random data'!H20</f>
        <v>5.3579453063957519E-2</v>
      </c>
      <c r="AL69" s="4"/>
      <c r="AM69" s="12"/>
      <c r="AN69" s="13"/>
      <c r="AO69" s="13"/>
      <c r="AP69" s="13"/>
      <c r="AQ69" s="13"/>
      <c r="AR69" s="13"/>
      <c r="AS69" s="14"/>
      <c r="AT69" s="5"/>
      <c r="AU69" s="4" t="str">
        <f>D69</f>
        <v>Soil</v>
      </c>
      <c r="AV69" s="1" t="str">
        <f>E69</f>
        <v>Poor</v>
      </c>
    </row>
    <row r="70" spans="1:48" x14ac:dyDescent="0.2">
      <c r="A70" s="1" t="s">
        <v>84</v>
      </c>
      <c r="B70" s="5">
        <v>-1.5660621459999999</v>
      </c>
      <c r="D70" s="19"/>
      <c r="F70" s="38" t="str">
        <f>'Prob. at the mean w random data'!A69</f>
        <v>Degraded land on peat soils</v>
      </c>
      <c r="G70" s="13">
        <f>$B98*'Prob. at the mean w random data'!B69*(1-'Prob. at the mean w random data'!B69)</f>
        <v>2.3330520862884685E-3</v>
      </c>
      <c r="H70" s="13">
        <f>$B98*'Prob. at the mean w random data'!C69*(1-'Prob. at the mean w random data'!C69)</f>
        <v>0.10671385549442604</v>
      </c>
      <c r="I70" s="13">
        <f>$B98*'Prob. at the mean w random data'!D69*(1-'Prob. at the mean w random data'!D69)</f>
        <v>0.32392137287120121</v>
      </c>
      <c r="J70" s="13">
        <f>$B98*'Prob. at the mean w random data'!E69*(1-'Prob. at the mean w random data'!E69)</f>
        <v>4.1806969741654702E-2</v>
      </c>
      <c r="K70" s="13">
        <f>$B98*'Prob. at the mean w random data'!F69*(1-'Prob. at the mean w random data'!F69)</f>
        <v>2.8296460659226173E-2</v>
      </c>
      <c r="L70" s="13">
        <f>$B98*'Prob. at the mean w random data'!G69*(1-'Prob. at the mean w random data'!G69)</f>
        <v>4.8799677728479048E-2</v>
      </c>
      <c r="M70" s="14">
        <f>$B98*'Prob. at the mean w random data'!H69*(1-'Prob. at the mean w random data'!H69)</f>
        <v>2.3225911369803268E-9</v>
      </c>
      <c r="N70" s="5"/>
      <c r="O70" s="12">
        <f>'Prob. at the mean w random data'!B69*'City distance data'!R69</f>
        <v>1.0644300408683138E-3</v>
      </c>
      <c r="P70" s="13">
        <f>'Prob. at the mean w random data'!C69*'City distance data'!S69</f>
        <v>4.138795357808072E-3</v>
      </c>
      <c r="Q70" s="13">
        <f>'Prob. at the mean w random data'!D69*'City distance data'!T69</f>
        <v>3.0365289705155431E-2</v>
      </c>
      <c r="R70" s="13">
        <f>'Prob. at the mean w random data'!E69*'City distance data'!U69</f>
        <v>1.1925628594895713E-2</v>
      </c>
      <c r="S70" s="13">
        <f>'Prob. at the mean w random data'!F69*'City distance data'!V69</f>
        <v>4.0370314512505065E-3</v>
      </c>
      <c r="T70" s="13">
        <f>'Prob. at the mean w random data'!G69*'City distance data'!W69</f>
        <v>1.62337209366555E-2</v>
      </c>
      <c r="U70" s="14">
        <f>'Prob. at the mean w random data'!H69*'City distance data'!X69</f>
        <v>8.8037825201109928E-10</v>
      </c>
      <c r="V70" s="4"/>
      <c r="W70" s="12">
        <f>'Prob. at the mean w random data'!B69*'Coast distance data'!R69</f>
        <v>-3.24854315880188E-5</v>
      </c>
      <c r="X70" s="13">
        <f>'Prob. at the mean w random data'!C69*'Coast distance data'!S69</f>
        <v>5.9613217398255453E-2</v>
      </c>
      <c r="Y70" s="13">
        <f>'Prob. at the mean w random data'!D69*'Coast distance data'!T69</f>
        <v>0.14088828842174334</v>
      </c>
      <c r="Z70" s="13">
        <f>'Prob. at the mean w random data'!E69*'Coast distance data'!U69</f>
        <v>2.1718631123655145E-3</v>
      </c>
      <c r="AA70" s="13">
        <f>'Prob. at the mean w random data'!F69*'Coast distance data'!V69</f>
        <v>5.0922555174503573E-3</v>
      </c>
      <c r="AB70" s="13">
        <f>'Prob. at the mean w random data'!G69*'Coast distance data'!W69</f>
        <v>-1.0877083119545588E-2</v>
      </c>
      <c r="AC70" s="14">
        <f>'Prob. at the mean w random data'!H69*'Coast distance data'!X69</f>
        <v>4.9399990789117371E-10</v>
      </c>
      <c r="AD70" s="5"/>
      <c r="AE70" s="12">
        <f>'Prob. at the mean w random data'!B69-'Prob. at the mean w random data'!B21</f>
        <v>-8.4678670246411008E-4</v>
      </c>
      <c r="AF70" s="13">
        <f>'Prob. at the mean w random data'!C69-'Prob. at the mean w random data'!C21</f>
        <v>-7.8078683966457924E-2</v>
      </c>
      <c r="AG70" s="13">
        <f>'Prob. at the mean w random data'!D69-'Prob. at the mean w random data'!D21</f>
        <v>-4.4578860623458949E-2</v>
      </c>
      <c r="AH70" s="13">
        <f>'Prob. at the mean w random data'!E69-'Prob. at the mean w random data'!E21</f>
        <v>5.3763486038798988E-3</v>
      </c>
      <c r="AI70" s="13">
        <f>'Prob. at the mean w random data'!F69-'Prob. at the mean w random data'!F21</f>
        <v>5.777667391612209E-3</v>
      </c>
      <c r="AJ70" s="13">
        <f>'Prob. at the mean w random data'!G69-'Prob. at the mean w random data'!G21</f>
        <v>1.1067114416464699E-2</v>
      </c>
      <c r="AK70" s="14">
        <f>'Prob. at the mean w random data'!H69-'Prob. at the mean w random data'!H21</f>
        <v>6.0715162689270289E-10</v>
      </c>
      <c r="AL70" s="4"/>
      <c r="AM70" s="12"/>
      <c r="AN70" s="13"/>
      <c r="AO70" s="13"/>
      <c r="AP70" s="13"/>
      <c r="AQ70" s="13"/>
      <c r="AR70" s="13"/>
      <c r="AS70" s="14"/>
      <c r="AT70" s="5"/>
    </row>
    <row r="71" spans="1:48" x14ac:dyDescent="0.2">
      <c r="A71" s="1" t="s">
        <v>116</v>
      </c>
      <c r="B71" s="5">
        <v>-2.0274140869999999</v>
      </c>
      <c r="D71" s="19"/>
      <c r="F71" s="38" t="str">
        <f>'Prob. at the mean w random data'!A70</f>
        <v>Degraded land on mineral soils</v>
      </c>
      <c r="G71" s="13">
        <f>$B99*'Prob. at the mean w random data'!B70*(1-'Prob. at the mean w random data'!B70)</f>
        <v>-2.0555683039806365E-2</v>
      </c>
      <c r="H71" s="13">
        <f>$B99*'Prob. at the mean w random data'!C70*(1-'Prob. at the mean w random data'!C70)</f>
        <v>-3.4977483096310822E-11</v>
      </c>
      <c r="I71" s="13">
        <f>$B99*'Prob. at the mean w random data'!D70*(1-'Prob. at the mean w random data'!D70)</f>
        <v>-3.9163532883193051E-3</v>
      </c>
      <c r="J71" s="13">
        <f>$B99*'Prob. at the mean w random data'!E70*(1-'Prob. at the mean w random data'!E70)</f>
        <v>-0.23070580463510151</v>
      </c>
      <c r="K71" s="13">
        <f>$B99*'Prob. at the mean w random data'!F70*(1-'Prob. at the mean w random data'!F70)</f>
        <v>-2.2942446661693244E-2</v>
      </c>
      <c r="L71" s="13">
        <f>$B99*'Prob. at the mean w random data'!G70*(1-'Prob. at the mean w random data'!G70)</f>
        <v>-3.3110051043873247E-2</v>
      </c>
      <c r="M71" s="14">
        <f>$B99*'Prob. at the mean w random data'!H70*(1-'Prob. at the mean w random data'!H70)</f>
        <v>-0.12977030214540752</v>
      </c>
      <c r="N71" s="5"/>
      <c r="O71" s="12">
        <f>'Prob. at the mean w random data'!B70*'City distance data'!R70</f>
        <v>8.4585748112845464E-3</v>
      </c>
      <c r="P71" s="13">
        <f>'Prob. at the mean w random data'!C70*'City distance data'!S70</f>
        <v>-1.8709743993336912E-11</v>
      </c>
      <c r="Q71" s="13">
        <f>'Prob. at the mean w random data'!D70*'City distance data'!T70</f>
        <v>-2.2903862113227641E-3</v>
      </c>
      <c r="R71" s="13">
        <f>'Prob. at the mean w random data'!E70*'City distance data'!U70</f>
        <v>6.7015015731757078E-3</v>
      </c>
      <c r="S71" s="13">
        <f>'Prob. at the mean w random data'!F70*'City distance data'!V70</f>
        <v>-7.0880819610467669E-3</v>
      </c>
      <c r="T71" s="13">
        <f>'Prob. at the mean w random data'!G70*'City distance data'!W70</f>
        <v>3.8182268826109618E-3</v>
      </c>
      <c r="U71" s="14">
        <f>'Prob. at the mean w random data'!H70*'City distance data'!X70</f>
        <v>3.5149415715752537E-2</v>
      </c>
      <c r="V71" s="4"/>
      <c r="W71" s="12">
        <f>'Prob. at the mean w random data'!B70*'Coast distance data'!R70</f>
        <v>-3.4142318497391434E-3</v>
      </c>
      <c r="X71" s="13">
        <f>'Prob. at the mean w random data'!C70*'Coast distance data'!S70</f>
        <v>3.7056124726266883E-11</v>
      </c>
      <c r="Y71" s="13">
        <f>'Prob. at the mean w random data'!D70*'Coast distance data'!T70</f>
        <v>1.2067795958880415E-4</v>
      </c>
      <c r="Z71" s="13">
        <f>'Prob. at the mean w random data'!E70*'Coast distance data'!U70</f>
        <v>-1.2102417506749282E-2</v>
      </c>
      <c r="AA71" s="13">
        <f>'Prob. at the mean w random data'!F70*'Coast distance data'!V70</f>
        <v>6.2552844124786492E-3</v>
      </c>
      <c r="AB71" s="13">
        <f>'Prob. at the mean w random data'!G70*'Coast distance data'!W70</f>
        <v>-2.1230469999487755E-2</v>
      </c>
      <c r="AC71" s="14">
        <f>'Prob. at the mean w random data'!H70*'Coast distance data'!X70</f>
        <v>5.2380646832829648E-2</v>
      </c>
      <c r="AD71" s="5"/>
      <c r="AE71" s="12">
        <f>'Prob. at the mean w random data'!B70-'Prob. at the mean w random data'!B22</f>
        <v>-3.6281902960799799E-2</v>
      </c>
      <c r="AF71" s="13">
        <f>'Prob. at the mean w random data'!C70-'Prob. at the mean w random data'!C22</f>
        <v>-1.0019470959278812E-10</v>
      </c>
      <c r="AG71" s="13">
        <f>'Prob. at the mean w random data'!D70-'Prob. at the mean w random data'!D22</f>
        <v>-2.2602156264277806E-3</v>
      </c>
      <c r="AH71" s="13">
        <f>'Prob. at the mean w random data'!E70-'Prob. at the mean w random data'!E22</f>
        <v>-4.7276473907104988E-2</v>
      </c>
      <c r="AI71" s="13">
        <f>'Prob. at the mean w random data'!F70-'Prob. at the mean w random data'!F22</f>
        <v>4.4248938550188015E-3</v>
      </c>
      <c r="AJ71" s="13">
        <f>'Prob. at the mean w random data'!G70-'Prob. at the mean w random data'!G22</f>
        <v>8.8121909312794018E-3</v>
      </c>
      <c r="AK71" s="14">
        <f>'Prob. at the mean w random data'!H70-'Prob. at the mean w random data'!H22</f>
        <v>5.9491916144387702E-2</v>
      </c>
      <c r="AL71" s="4"/>
      <c r="AM71" s="12"/>
      <c r="AN71" s="13"/>
      <c r="AO71" s="13"/>
      <c r="AP71" s="13"/>
      <c r="AQ71" s="13"/>
      <c r="AR71" s="13"/>
      <c r="AS71" s="14"/>
      <c r="AT71" s="5"/>
    </row>
    <row r="72" spans="1:48" x14ac:dyDescent="0.2">
      <c r="A72" s="1" t="s">
        <v>10</v>
      </c>
      <c r="B72" s="5">
        <v>0.30812930799999999</v>
      </c>
      <c r="D72" s="19"/>
      <c r="F72" s="38" t="str">
        <f>'Prob. at the mean w random data'!A71</f>
        <v>Plantation</v>
      </c>
      <c r="G72" s="13">
        <f>$B100*'Prob. at the mean w random data'!B71*(1-'Prob. at the mean w random data'!B71)</f>
        <v>1.092073478652754E-3</v>
      </c>
      <c r="H72" s="13">
        <f>$B100*'Prob. at the mean w random data'!C71*(1-'Prob. at the mean w random data'!C71)</f>
        <v>2.7021456927024097E-3</v>
      </c>
      <c r="I72" s="13">
        <f>$B100*'Prob. at the mean w random data'!D71*(1-'Prob. at the mean w random data'!D71)</f>
        <v>2.2733745444075346E-3</v>
      </c>
      <c r="J72" s="13">
        <f>$B100*'Prob. at the mean w random data'!E71*(1-'Prob. at the mean w random data'!E71)</f>
        <v>8.7021848475850958E-3</v>
      </c>
      <c r="K72" s="13">
        <f>$B100*'Prob. at the mean w random data'!F71*(1-'Prob. at the mean w random data'!F71)</f>
        <v>2.463182115372901E-2</v>
      </c>
      <c r="L72" s="13">
        <f>$B100*'Prob. at the mean w random data'!G71*(1-'Prob. at the mean w random data'!G71)</f>
        <v>6.7155462786508023E-3</v>
      </c>
      <c r="M72" s="14">
        <f>$B100*'Prob. at the mean w random data'!H71*(1-'Prob. at the mean w random data'!H71)</f>
        <v>3.9469553730685905E-2</v>
      </c>
      <c r="N72" s="5"/>
      <c r="O72" s="12">
        <f>'Prob. at the mean w random data'!B71*'City distance data'!R71</f>
        <v>3.6319336842167513E-3</v>
      </c>
      <c r="P72" s="13">
        <f>'Prob. at the mean w random data'!C71*'City distance data'!S71</f>
        <v>-2.3507449327895814E-3</v>
      </c>
      <c r="Q72" s="13">
        <f>'Prob. at the mean w random data'!D71*'City distance data'!T71</f>
        <v>-2.4608975506928135E-3</v>
      </c>
      <c r="R72" s="13">
        <f>'Prob. at the mean w random data'!E71*'City distance data'!U71</f>
        <v>1.4126588763576628E-2</v>
      </c>
      <c r="S72" s="13">
        <f>'Prob. at the mean w random data'!F71*'City distance data'!V71</f>
        <v>3.6223355835427601E-2</v>
      </c>
      <c r="T72" s="13">
        <f>'Prob. at the mean w random data'!G71*'City distance data'!W71</f>
        <v>1.3934080208807278E-2</v>
      </c>
      <c r="U72" s="14">
        <f>'Prob. at the mean w random data'!H71*'City distance data'!X71</f>
        <v>0.12792583098146931</v>
      </c>
      <c r="V72" s="4"/>
      <c r="W72" s="12">
        <f>'Prob. at the mean w random data'!B71*'Coast distance data'!R71</f>
        <v>-2.333485400597155E-3</v>
      </c>
      <c r="X72" s="13">
        <f>'Prob. at the mean w random data'!C71*'Coast distance data'!S71</f>
        <v>9.0384268205040679E-3</v>
      </c>
      <c r="Y72" s="13">
        <f>'Prob. at the mean w random data'!D71*'Coast distance data'!T71</f>
        <v>-2.908532798885415E-3</v>
      </c>
      <c r="Z72" s="13">
        <f>'Prob. at the mean w random data'!E71*'Coast distance data'!U71</f>
        <v>-1.3401415195823987E-2</v>
      </c>
      <c r="AA72" s="13">
        <f>'Prob. at the mean w random data'!F71*'Coast distance data'!V71</f>
        <v>-4.5127175985245196E-2</v>
      </c>
      <c r="AB72" s="13">
        <f>'Prob. at the mean w random data'!G71*'Coast distance data'!W71</f>
        <v>-2.8785518603935124E-2</v>
      </c>
      <c r="AC72" s="14">
        <f>'Prob. at the mean w random data'!H71*'Coast distance data'!X71</f>
        <v>6.4908471790982494E-3</v>
      </c>
      <c r="AD72" s="5"/>
      <c r="AE72" s="12">
        <f>'Prob. at the mean w random data'!B71-'Prob. at the mean w random data'!B23</f>
        <v>-1.1960755025230863E-2</v>
      </c>
      <c r="AF72" s="13">
        <f>'Prob. at the mean w random data'!C71-'Prob. at the mean w random data'!C23</f>
        <v>-4.7305662510103999E-2</v>
      </c>
      <c r="AG72" s="13">
        <f>'Prob. at the mean w random data'!D71-'Prob. at the mean w random data'!D23</f>
        <v>-1.0077857474482449E-2</v>
      </c>
      <c r="AH72" s="13">
        <f>'Prob. at the mean w random data'!E71-'Prob. at the mean w random data'!E23</f>
        <v>-1.3846492856633599E-2</v>
      </c>
      <c r="AI72" s="13">
        <f>'Prob. at the mean w random data'!F71-'Prob. at the mean w random data'!F23</f>
        <v>-1.7286593682314999E-2</v>
      </c>
      <c r="AJ72" s="13">
        <f>'Prob. at the mean w random data'!G71-'Prob. at the mean w random data'!G23</f>
        <v>2.1084201451569973E-3</v>
      </c>
      <c r="AK72" s="14">
        <f>'Prob. at the mean w random data'!H71-'Prob. at the mean w random data'!H23</f>
        <v>5.3325474504008985E-2</v>
      </c>
      <c r="AL72" s="4"/>
      <c r="AM72" s="12"/>
      <c r="AN72" s="13"/>
      <c r="AO72" s="13"/>
      <c r="AP72" s="13"/>
      <c r="AQ72" s="13"/>
      <c r="AR72" s="13"/>
      <c r="AS72" s="14"/>
      <c r="AT72" s="5"/>
    </row>
    <row r="73" spans="1:48" x14ac:dyDescent="0.2">
      <c r="A73" s="1" t="s">
        <v>62</v>
      </c>
      <c r="B73" s="5">
        <v>-4.5993672999999999E-2</v>
      </c>
      <c r="D73" s="19"/>
      <c r="F73" s="38" t="str">
        <f>'Prob. at the mean w random data'!A72</f>
        <v>Agriculture</v>
      </c>
      <c r="G73" s="13">
        <f>$B101*'Prob. at the mean w random data'!B72*(1-'Prob. at the mean w random data'!B72)</f>
        <v>8.1496323770038834E-3</v>
      </c>
      <c r="H73" s="13">
        <f>$B101*'Prob. at the mean w random data'!C72*(1-'Prob. at the mean w random data'!C72)</f>
        <v>1.0542620560413855E-3</v>
      </c>
      <c r="I73" s="13">
        <f>$B101*'Prob. at the mean w random data'!D72*(1-'Prob. at the mean w random data'!D72)</f>
        <v>6.6740366513747791E-3</v>
      </c>
      <c r="J73" s="13">
        <f>$B101*'Prob. at the mean w random data'!E72*(1-'Prob. at the mean w random data'!E72)</f>
        <v>3.73934815842503E-2</v>
      </c>
      <c r="K73" s="13">
        <f>$B101*'Prob. at the mean w random data'!F72*(1-'Prob. at the mean w random data'!F72)</f>
        <v>1.8225221694179478E-2</v>
      </c>
      <c r="L73" s="13">
        <f>$B101*'Prob. at the mean w random data'!G72*(1-'Prob. at the mean w random data'!G72)</f>
        <v>4.4254870695585466E-2</v>
      </c>
      <c r="M73" s="14">
        <f>$B101*'Prob. at the mean w random data'!H72*(1-'Prob. at the mean w random data'!H72)</f>
        <v>2.0267966324570591E-2</v>
      </c>
      <c r="N73" s="5"/>
      <c r="O73" s="12">
        <f>'Prob. at the mean w random data'!B72*'City distance data'!R72</f>
        <v>5.432331228353229E-3</v>
      </c>
      <c r="P73" s="13">
        <f>'Prob. at the mean w random data'!C72*'City distance data'!S72</f>
        <v>-1.8683914505708329E-3</v>
      </c>
      <c r="Q73" s="13">
        <f>'Prob. at the mean w random data'!D72*'City distance data'!T72</f>
        <v>-1.2834294918931278E-2</v>
      </c>
      <c r="R73" s="13">
        <f>'Prob. at the mean w random data'!E72*'City distance data'!U72</f>
        <v>-1.5123221402060162E-2</v>
      </c>
      <c r="S73" s="13">
        <f>'Prob. at the mean w random data'!F72*'City distance data'!V72</f>
        <v>-2.2319887025596823E-2</v>
      </c>
      <c r="T73" s="13">
        <f>'Prob. at the mean w random data'!G72*'City distance data'!W72</f>
        <v>-3.5214780594580344E-2</v>
      </c>
      <c r="U73" s="14">
        <f>'Prob. at the mean w random data'!H72*'City distance data'!X72</f>
        <v>4.48236638893204E-3</v>
      </c>
      <c r="V73" s="4"/>
      <c r="W73" s="12">
        <f>'Prob. at the mean w random data'!B72*'Coast distance data'!R72</f>
        <v>1.2287585005320113E-2</v>
      </c>
      <c r="X73" s="13">
        <f>'Prob. at the mean w random data'!C72*'Coast distance data'!S72</f>
        <v>4.8940467754468083E-3</v>
      </c>
      <c r="Y73" s="13">
        <f>'Prob. at the mean w random data'!D72*'Coast distance data'!T72</f>
        <v>1.3411980071728571E-2</v>
      </c>
      <c r="Z73" s="13">
        <f>'Prob. at the mean w random data'!E72*'Coast distance data'!U72</f>
        <v>7.7220112192801338E-2</v>
      </c>
      <c r="AA73" s="13">
        <f>'Prob. at the mean w random data'!F72*'Coast distance data'!V72</f>
        <v>4.9440466316328702E-2</v>
      </c>
      <c r="AB73" s="13">
        <f>'Prob. at the mean w random data'!G72*'Coast distance data'!W72</f>
        <v>0.10473155677971817</v>
      </c>
      <c r="AC73" s="14">
        <f>'Prob. at the mean w random data'!H72*'Coast distance data'!X72</f>
        <v>5.9630030197552163E-2</v>
      </c>
      <c r="AD73" s="5"/>
      <c r="AE73" s="12">
        <f>'Prob. at the mean w random data'!B72-'Prob. at the mean w random data'!B24</f>
        <v>-6.2715477083484988E-2</v>
      </c>
      <c r="AF73" s="13">
        <f>'Prob. at the mean w random data'!C72-'Prob. at the mean w random data'!C24</f>
        <v>-1.2433779426631191E-2</v>
      </c>
      <c r="AG73" s="13">
        <f>'Prob. at the mean w random data'!D72-'Prob. at the mean w random data'!D24</f>
        <v>-2.1981090915139102E-2</v>
      </c>
      <c r="AH73" s="13">
        <f>'Prob. at the mean w random data'!E72-'Prob. at the mean w random data'!E24</f>
        <v>-5.6301093444707004E-2</v>
      </c>
      <c r="AI73" s="13">
        <f>'Prob. at the mean w random data'!F72-'Prob. at the mean w random data'!F24</f>
        <v>-7.5676927078938971E-3</v>
      </c>
      <c r="AJ73" s="13">
        <f>'Prob. at the mean w random data'!G72-'Prob. at the mean w random data'!G24</f>
        <v>-4.9121721817724007E-2</v>
      </c>
      <c r="AK73" s="14">
        <f>'Prob. at the mean w random data'!H72-'Prob. at the mean w random data'!H24</f>
        <v>7.7146530462380986E-3</v>
      </c>
      <c r="AL73" s="4"/>
      <c r="AM73" s="12"/>
      <c r="AN73" s="13"/>
      <c r="AO73" s="13"/>
      <c r="AP73" s="13"/>
      <c r="AQ73" s="13"/>
      <c r="AR73" s="13"/>
      <c r="AS73" s="14"/>
      <c r="AT73" s="5"/>
    </row>
    <row r="74" spans="1:48" x14ac:dyDescent="0.2">
      <c r="A74" s="1" t="s">
        <v>40</v>
      </c>
      <c r="B74" s="5">
        <v>-0.41013280200000002</v>
      </c>
      <c r="D74" s="19"/>
      <c r="F74" s="38" t="str">
        <f>'Prob. at the mean w random data'!A73</f>
        <v>Clearing (Plantation)</v>
      </c>
      <c r="G74" s="13">
        <f>$B102*'Prob. at the mean w random data'!B73*(1-'Prob. at the mean w random data'!B73)</f>
        <v>3.747547916361958E-3</v>
      </c>
      <c r="H74" s="13">
        <f>$B102*'Prob. at the mean w random data'!C73*(1-'Prob. at the mean w random data'!C73)</f>
        <v>4.6086931523512207E-3</v>
      </c>
      <c r="I74" s="13">
        <f>$B102*'Prob. at the mean w random data'!D73*(1-'Prob. at the mean w random data'!D73)</f>
        <v>2.3324510240107926E-3</v>
      </c>
      <c r="J74" s="13">
        <f>$B102*'Prob. at the mean w random data'!E73*(1-'Prob. at the mean w random data'!E73)</f>
        <v>2.5952243207784755E-3</v>
      </c>
      <c r="K74" s="13">
        <f>$B102*'Prob. at the mean w random data'!F73*(1-'Prob. at the mean w random data'!F73)</f>
        <v>5.0850338528782377E-3</v>
      </c>
      <c r="L74" s="13">
        <f>$B102*'Prob. at the mean w random data'!G73*(1-'Prob. at the mean w random data'!G73)</f>
        <v>2.3981544153002486E-3</v>
      </c>
      <c r="M74" s="14">
        <f>$B102*'Prob. at the mean w random data'!H73*(1-'Prob. at the mean w random data'!H73)</f>
        <v>0.1352610268387619</v>
      </c>
      <c r="N74" s="5"/>
      <c r="O74" s="12">
        <f>'Prob. at the mean w random data'!B73*'City distance data'!R73</f>
        <v>-1.6516737186994537E-3</v>
      </c>
      <c r="P74" s="13">
        <f>'Prob. at the mean w random data'!C73*'City distance data'!S73</f>
        <v>-1.0422573434261116E-2</v>
      </c>
      <c r="Q74" s="13">
        <f>'Prob. at the mean w random data'!D73*'City distance data'!T73</f>
        <v>-5.4672645517409961E-3</v>
      </c>
      <c r="R74" s="13">
        <f>'Prob. at the mean w random data'!E73*'City distance data'!U73</f>
        <v>-3.1155593749067402E-3</v>
      </c>
      <c r="S74" s="13">
        <f>'Prob. at the mean w random data'!F73*'City distance data'!V73</f>
        <v>-9.2102689307997782E-3</v>
      </c>
      <c r="T74" s="13">
        <f>'Prob. at the mean w random data'!G73*'City distance data'!W73</f>
        <v>-2.4057276215753371E-3</v>
      </c>
      <c r="U74" s="14">
        <f>'Prob. at the mean w random data'!H73*'City distance data'!X73</f>
        <v>-0.21434571852108891</v>
      </c>
      <c r="V74" s="4"/>
      <c r="W74" s="12">
        <f>'Prob. at the mean w random data'!B73*'Coast distance data'!R73</f>
        <v>-4.6870905616366275E-3</v>
      </c>
      <c r="X74" s="13">
        <f>'Prob. at the mean w random data'!C73*'Coast distance data'!S73</f>
        <v>5.1544448267876993E-3</v>
      </c>
      <c r="Y74" s="13">
        <f>'Prob. at the mean w random data'!D73*'Coast distance data'!T73</f>
        <v>-2.0378179993793375E-3</v>
      </c>
      <c r="Z74" s="13">
        <f>'Prob. at the mean w random data'!E73*'Coast distance data'!U73</f>
        <v>-2.5096212471705679E-3</v>
      </c>
      <c r="AA74" s="13">
        <f>'Prob. at the mean w random data'!F73*'Coast distance data'!V73</f>
        <v>-2.1373199538137328E-3</v>
      </c>
      <c r="AB74" s="13">
        <f>'Prob. at the mean w random data'!G73*'Coast distance data'!W73</f>
        <v>-5.1110184676250213E-3</v>
      </c>
      <c r="AC74" s="14">
        <f>'Prob. at the mean w random data'!H73*'Coast distance data'!X73</f>
        <v>-7.416280974341409E-2</v>
      </c>
      <c r="AD74" s="5"/>
      <c r="AE74" s="12">
        <f>'Prob. at the mean w random data'!B73-'Prob. at the mean w random data'!B25</f>
        <v>-3.77198078122577E-2</v>
      </c>
      <c r="AF74" s="13">
        <f>'Prob. at the mean w random data'!C73-'Prob. at the mean w random data'!C25</f>
        <v>-6.9693998645824679E-2</v>
      </c>
      <c r="AG74" s="13">
        <f>'Prob. at the mean w random data'!D73-'Prob. at the mean w random data'!D25</f>
        <v>-1.1506028379414371E-2</v>
      </c>
      <c r="AH74" s="13">
        <f>'Prob. at the mean w random data'!E73-'Prob. at the mean w random data'!E25</f>
        <v>-6.9863574299478901E-3</v>
      </c>
      <c r="AI74" s="13">
        <f>'Prob. at the mean w random data'!F73-'Prob. at the mean w random data'!F25</f>
        <v>-7.9584767766719983E-3</v>
      </c>
      <c r="AJ74" s="13">
        <f>'Prob. at the mean w random data'!G73-'Prob. at the mean w random data'!G25</f>
        <v>-3.0038195967966395E-3</v>
      </c>
      <c r="AK74" s="14">
        <f>'Prob. at the mean w random data'!H73-'Prob. at the mean w random data'!H25</f>
        <v>-0.183101528893582</v>
      </c>
      <c r="AL74" s="4"/>
      <c r="AM74" s="12"/>
      <c r="AN74" s="13"/>
      <c r="AO74" s="13"/>
      <c r="AP74" s="13"/>
      <c r="AQ74" s="13"/>
      <c r="AR74" s="13"/>
      <c r="AS74" s="14"/>
      <c r="AT74" s="5"/>
    </row>
    <row r="75" spans="1:48" x14ac:dyDescent="0.2">
      <c r="A75" s="1" t="s">
        <v>11</v>
      </c>
      <c r="B75" s="5">
        <v>0.57143542700000005</v>
      </c>
      <c r="D75" s="19"/>
      <c r="F75" s="38"/>
      <c r="G75" s="13"/>
      <c r="H75" s="13"/>
      <c r="I75" s="13"/>
      <c r="J75" s="13"/>
      <c r="K75" s="13"/>
      <c r="L75" s="13"/>
      <c r="M75" s="14"/>
      <c r="N75" s="5"/>
      <c r="O75" s="12"/>
      <c r="P75" s="13"/>
      <c r="Q75" s="13"/>
      <c r="R75" s="13"/>
      <c r="S75" s="13"/>
      <c r="T75" s="13"/>
      <c r="U75" s="14"/>
      <c r="V75" s="4"/>
      <c r="W75" s="12"/>
      <c r="X75" s="13"/>
      <c r="Y75" s="13"/>
      <c r="Z75" s="13"/>
      <c r="AA75" s="13"/>
      <c r="AC75" s="15"/>
      <c r="AD75" s="5"/>
      <c r="AE75" s="12"/>
      <c r="AF75" s="13"/>
      <c r="AG75" s="13"/>
      <c r="AH75" s="13"/>
      <c r="AI75" s="13"/>
      <c r="AK75" s="15"/>
      <c r="AL75" s="4"/>
      <c r="AM75" s="12"/>
      <c r="AN75" s="13"/>
      <c r="AO75" s="13"/>
      <c r="AP75" s="13"/>
      <c r="AQ75" s="13"/>
      <c r="AR75" s="13"/>
      <c r="AS75" s="14"/>
      <c r="AT75" s="5"/>
    </row>
    <row r="76" spans="1:48" x14ac:dyDescent="0.2">
      <c r="A76" s="1" t="s">
        <v>85</v>
      </c>
      <c r="B76" s="5">
        <v>-0.43149353000000001</v>
      </c>
      <c r="D76" s="25" t="s">
        <v>95</v>
      </c>
      <c r="E76" s="39" t="str">
        <f>'Prob. at the mean w random data'!J75</f>
        <v>Non-timber tree crop plnts</v>
      </c>
      <c r="F76" s="40" t="str">
        <f>'Prob. at the mean w random data'!A75</f>
        <v>Forest on mineral soils</v>
      </c>
      <c r="G76" s="27">
        <f>$B96*'Prob. at the mean w random data'!B75*(1-'Prob. at the mean w random data'!B75)</f>
        <v>0.50800133157185379</v>
      </c>
      <c r="H76" s="27">
        <f>$B96*'Prob. at the mean w random data'!C75*(1-'Prob. at the mean w random data'!C75)</f>
        <v>6.4507122433688283E-8</v>
      </c>
      <c r="I76" s="27">
        <f>$B96*'Prob. at the mean w random data'!D75*(1-'Prob. at the mean w random data'!D75)</f>
        <v>0.98104970557211024</v>
      </c>
      <c r="J76" s="27">
        <f>$B96*'Prob. at the mean w random data'!E75*(1-'Prob. at the mean w random data'!E75)</f>
        <v>1.0919877701456218</v>
      </c>
      <c r="K76" s="27">
        <f>$B96*'Prob. at the mean w random data'!F75*(1-'Prob. at the mean w random data'!F75)</f>
        <v>0.62621858082852289</v>
      </c>
      <c r="L76" s="27">
        <f>$B96*'Prob. at the mean w random data'!G75*(1-'Prob. at the mean w random data'!G75)</f>
        <v>0.35998223061444645</v>
      </c>
      <c r="M76" s="28">
        <f>$B96*'Prob. at the mean w random data'!H75*(1-'Prob. at the mean w random data'!H75)</f>
        <v>0.16176419694983665</v>
      </c>
      <c r="N76" s="5"/>
      <c r="O76" s="26">
        <f>'Prob. at the mean w random data'!B75*'City distance data'!R75</f>
        <v>-1.3500484601279221E-2</v>
      </c>
      <c r="P76" s="27">
        <f>'Prob. at the mean w random data'!C75*'City distance data'!S75</f>
        <v>2.8938349589619983E-10</v>
      </c>
      <c r="Q76" s="27">
        <f>'Prob. at the mean w random data'!D75*'City distance data'!T75</f>
        <v>-2.0679133235695556E-2</v>
      </c>
      <c r="R76" s="27">
        <f>'Prob. at the mean w random data'!E75*'City distance data'!U75</f>
        <v>-4.1403773236554378E-2</v>
      </c>
      <c r="S76" s="27">
        <f>'Prob. at the mean w random data'!F75*'City distance data'!V75</f>
        <v>-2.9789022603887588E-2</v>
      </c>
      <c r="T76" s="27">
        <f>'Prob. at the mean w random data'!G75*'City distance data'!W75</f>
        <v>-9.4193980141686201E-3</v>
      </c>
      <c r="U76" s="28">
        <f>'Prob. at the mean w random data'!H75*'City distance data'!X75</f>
        <v>8.5042136505595039E-5</v>
      </c>
      <c r="V76" s="4"/>
      <c r="W76" s="26">
        <f>'Prob. at the mean w random data'!B75*'Coast distance data'!R75</f>
        <v>1.2136924199603991E-3</v>
      </c>
      <c r="X76" s="27">
        <f>'Prob. at the mean w random data'!C75*'Coast distance data'!S75</f>
        <v>2.6580430524597537E-9</v>
      </c>
      <c r="Y76" s="27">
        <f>'Prob. at the mean w random data'!D75*'Coast distance data'!T75</f>
        <v>-1.008451120556679E-2</v>
      </c>
      <c r="Z76" s="27">
        <f>'Prob. at the mean w random data'!E75*'Coast distance data'!U75</f>
        <v>1.1852034210589156E-2</v>
      </c>
      <c r="AA76" s="27">
        <f>'Prob. at the mean w random data'!F75*'Coast distance data'!V75</f>
        <v>1.0986493659233817E-2</v>
      </c>
      <c r="AB76" s="27">
        <f>'Prob. at the mean w random data'!G75*'Coast distance data'!W75</f>
        <v>-1.6610786935764458E-2</v>
      </c>
      <c r="AC76" s="28">
        <f>'Prob. at the mean w random data'!H75*'Coast distance data'!X75</f>
        <v>7.0442723014997339E-3</v>
      </c>
      <c r="AD76" s="5"/>
      <c r="AE76" s="26">
        <f>'Prob. at the mean w random data'!B75-'Prob. at the mean w random data'!B3</f>
        <v>2.5635201729830026E-3</v>
      </c>
      <c r="AF76" s="27">
        <f>'Prob. at the mean w random data'!C75-'Prob. at the mean w random data'!C3</f>
        <v>-5.0236468157742027E-10</v>
      </c>
      <c r="AG76" s="27">
        <f>'Prob. at the mean w random data'!D75-'Prob. at the mean w random data'!D3</f>
        <v>2.1593397853498897E-2</v>
      </c>
      <c r="AH76" s="27">
        <f>'Prob. at the mean w random data'!E75-'Prob. at the mean w random data'!E3</f>
        <v>-1.6743420115023E-2</v>
      </c>
      <c r="AI76" s="27">
        <f>'Prob. at the mean w random data'!F75-'Prob. at the mean w random data'!F3</f>
        <v>2.21817627766418E-2</v>
      </c>
      <c r="AJ76" s="27">
        <f>'Prob. at the mean w random data'!G75-'Prob. at the mean w random data'!G3</f>
        <v>1.3204505248015298E-2</v>
      </c>
      <c r="AK76" s="28">
        <f>'Prob. at the mean w random data'!H75-'Prob. at the mean w random data'!H3</f>
        <v>-4.8888066077469976E-3</v>
      </c>
      <c r="AL76" s="4"/>
      <c r="AM76" s="26">
        <f>'Prob. at the mean w random data'!B75-'Prob. at the mean w random data'!B91</f>
        <v>0.15807389868173993</v>
      </c>
      <c r="AN76" s="27">
        <f>'Prob. at the mean w random data'!C75-'Prob. at the mean w random data'!C91</f>
        <v>5.5616489015120185E-9</v>
      </c>
      <c r="AO76" s="27">
        <f>'Prob. at the mean w random data'!D75-'Prob. at the mean w random data'!D91</f>
        <v>9.3203283916946808E-2</v>
      </c>
      <c r="AP76" s="27">
        <f>'Prob. at the mean w random data'!E75-'Prob. at the mean w random data'!E91</f>
        <v>7.59317771608293E-2</v>
      </c>
      <c r="AQ76" s="27">
        <f>'Prob. at the mean w random data'!F75-'Prob. at the mean w random data'!F91</f>
        <v>5.4429042248706289E-2</v>
      </c>
      <c r="AR76" s="27">
        <f>'Prob. at the mean w random data'!G75-'Prob. at the mean w random data'!G91</f>
        <v>2.4654561049510249E-2</v>
      </c>
      <c r="AS76" s="28">
        <f>'Prob. at the mean w random data'!H75-'Prob. at the mean w random data'!H91</f>
        <v>1.2970026540989331E-2</v>
      </c>
      <c r="AT76" s="5"/>
      <c r="AU76" s="4" t="s">
        <v>20</v>
      </c>
      <c r="AV76" s="1" t="str">
        <f>E76</f>
        <v>Non-timber tree crop plnts</v>
      </c>
    </row>
    <row r="77" spans="1:48" x14ac:dyDescent="0.2">
      <c r="A77" s="1" t="s">
        <v>117</v>
      </c>
      <c r="B77" s="5">
        <v>-0.26386177</v>
      </c>
      <c r="D77" s="25" t="s">
        <v>21</v>
      </c>
      <c r="E77" s="39" t="str">
        <f>'Prob. at the mean w random data'!J76</f>
        <v>Excellent</v>
      </c>
      <c r="F77" s="40" t="str">
        <f>'Prob. at the mean w random data'!A76</f>
        <v>Forest on peat soils</v>
      </c>
      <c r="G77" s="27">
        <f>$B97*'Prob. at the mean w random data'!B76*(1-'Prob. at the mean w random data'!B76)</f>
        <v>2.4593223653489766E-11</v>
      </c>
      <c r="H77" s="27">
        <f>$B97*'Prob. at the mean w random data'!C76*(1-'Prob. at the mean w random data'!C76)</f>
        <v>2.6638271773361311E-7</v>
      </c>
      <c r="I77" s="27">
        <f>$B97*'Prob. at the mean w random data'!D76*(1-'Prob. at the mean w random data'!D76)</f>
        <v>1.7970784176692624E-8</v>
      </c>
      <c r="J77" s="27">
        <f>$B97*'Prob. at the mean w random data'!E76*(1-'Prob. at the mean w random data'!E76)</f>
        <v>1.8144189888579574E-10</v>
      </c>
      <c r="K77" s="27">
        <f>$B97*'Prob. at the mean w random data'!F76*(1-'Prob. at the mean w random data'!F76)</f>
        <v>4.2174905114344099E-10</v>
      </c>
      <c r="L77" s="27">
        <f>$B97*'Prob. at the mean w random data'!G76*(1-'Prob. at the mean w random data'!G76)</f>
        <v>7.6862197031598934E-11</v>
      </c>
      <c r="M77" s="28">
        <f>$B97*'Prob. at the mean w random data'!H76*(1-'Prob. at the mean w random data'!H76)</f>
        <v>2.5738084356050735E-10</v>
      </c>
      <c r="N77" s="5"/>
      <c r="O77" s="26">
        <f>'Prob. at the mean w random data'!B76*'City distance data'!R76</f>
        <v>8.0547282270644366E-12</v>
      </c>
      <c r="P77" s="27">
        <f>'Prob. at the mean w random data'!C76*'City distance data'!S76</f>
        <v>9.293505053806704E-8</v>
      </c>
      <c r="Q77" s="27">
        <f>'Prob. at the mean w random data'!D76*'City distance data'!T76</f>
        <v>4.691595613482135E-9</v>
      </c>
      <c r="R77" s="27">
        <f>'Prob. at the mean w random data'!E76*'City distance data'!U76</f>
        <v>3.7379034768575398E-11</v>
      </c>
      <c r="S77" s="27">
        <f>'Prob. at the mean w random data'!F76*'City distance data'!V76</f>
        <v>6.9671228527148855E-11</v>
      </c>
      <c r="T77" s="27">
        <f>'Prob. at the mean w random data'!G76*'City distance data'!W76</f>
        <v>1.8278430373853847E-11</v>
      </c>
      <c r="U77" s="28">
        <f>'Prob. at the mean w random data'!H76*'City distance data'!X76</f>
        <v>8.5987641119214673E-11</v>
      </c>
      <c r="V77" s="4"/>
      <c r="W77" s="26">
        <f>'Prob. at the mean w random data'!B76*'Coast distance data'!R76</f>
        <v>-1.0995271851173532E-11</v>
      </c>
      <c r="X77" s="27">
        <f>'Prob. at the mean w random data'!C76*'Coast distance data'!S76</f>
        <v>-7.8291651727302446E-8</v>
      </c>
      <c r="Y77" s="27">
        <f>'Prob. at the mean w random data'!D76*'Coast distance data'!T76</f>
        <v>-8.6649636940431334E-9</v>
      </c>
      <c r="Z77" s="27">
        <f>'Prob. at the mean w random data'!E76*'Coast distance data'!U76</f>
        <v>-7.4643888571404808E-11</v>
      </c>
      <c r="AA77" s="27">
        <f>'Prob. at the mean w random data'!F76*'Coast distance data'!V76</f>
        <v>-1.6276386311843598E-10</v>
      </c>
      <c r="AB77" s="27">
        <f>'Prob. at the mean w random data'!G76*'Coast distance data'!W76</f>
        <v>-4.7184304300531314E-11</v>
      </c>
      <c r="AC77" s="28">
        <f>'Prob. at the mean w random data'!H76*'Coast distance data'!X76</f>
        <v>-7.4002187785394982E-11</v>
      </c>
      <c r="AD77" s="5"/>
      <c r="AE77" s="26">
        <f>'Prob. at the mean w random data'!B76-'Prob. at the mean w random data'!B4</f>
        <v>-3.3909391204937405E-12</v>
      </c>
      <c r="AF77" s="27">
        <f>'Prob. at the mean w random data'!C76-'Prob. at the mean w random data'!C4</f>
        <v>-4.8082226649498504E-8</v>
      </c>
      <c r="AG77" s="27">
        <f>'Prob. at the mean w random data'!D76-'Prob. at the mean w random data'!D4</f>
        <v>-5.9954356654937984E-10</v>
      </c>
      <c r="AH77" s="27">
        <f>'Prob. at the mean w random data'!E76-'Prob. at the mean w random data'!E4</f>
        <v>-3.8433851676825204E-11</v>
      </c>
      <c r="AI77" s="27">
        <f>'Prob. at the mean w random data'!F76-'Prob. at the mean w random data'!F4</f>
        <v>1.6033191403329992E-11</v>
      </c>
      <c r="AJ77" s="27">
        <f>'Prob. at the mean w random data'!G76-'Prob. at the mean w random data'!G4</f>
        <v>3.7913674905635995E-12</v>
      </c>
      <c r="AK77" s="28">
        <f>'Prob. at the mean w random data'!H76-'Prob. at the mean w random data'!H4</f>
        <v>-7.6530934429513393E-11</v>
      </c>
      <c r="AL77" s="4"/>
      <c r="AM77" s="26">
        <f>'Prob. at the mean w random data'!B76-'Prob. at the mean w random data'!B92</f>
        <v>-2.8872049141139508E-3</v>
      </c>
      <c r="AN77" s="27">
        <f>'Prob. at the mean w random data'!C76-'Prob. at the mean w random data'!C92</f>
        <v>-0.69278916219653386</v>
      </c>
      <c r="AO77" s="27">
        <f>'Prob. at the mean w random data'!D76-'Prob. at the mean w random data'!D92</f>
        <v>-5.4307162605294182E-2</v>
      </c>
      <c r="AP77" s="27">
        <f>'Prob. at the mean w random data'!E76-'Prob. at the mean w random data'!E92</f>
        <v>-7.4939413844863981E-3</v>
      </c>
      <c r="AQ77" s="27">
        <f>'Prob. at the mean w random data'!F76-'Prob. at the mean w random data'!F92</f>
        <v>-4.0553943145920264E-3</v>
      </c>
      <c r="AR77" s="27">
        <f>'Prob. at the mean w random data'!G76-'Prob. at the mean w random data'!G92</f>
        <v>-2.658943044192774E-3</v>
      </c>
      <c r="AS77" s="28">
        <f>'Prob. at the mean w random data'!H76-'Prob. at the mean w random data'!H92</f>
        <v>-3.6363922833452843E-3</v>
      </c>
      <c r="AT77" s="5"/>
      <c r="AU77" s="4" t="s">
        <v>21</v>
      </c>
      <c r="AV77" s="1" t="str">
        <f>E77</f>
        <v>Excellent</v>
      </c>
    </row>
    <row r="78" spans="1:48" x14ac:dyDescent="0.2">
      <c r="A78" s="1" t="s">
        <v>12</v>
      </c>
      <c r="B78" s="5">
        <v>0.78738950299999999</v>
      </c>
      <c r="D78" s="29"/>
      <c r="E78" s="39"/>
      <c r="F78" s="40" t="str">
        <f>'Prob. at the mean w random data'!A77</f>
        <v>Degraded land on peat soils</v>
      </c>
      <c r="G78" s="27">
        <f>$B98*'Prob. at the mean w random data'!B77*(1-'Prob. at the mean w random data'!B77)</f>
        <v>1.1453233609084605E-11</v>
      </c>
      <c r="H78" s="27">
        <f>$B98*'Prob. at the mean w random data'!C77*(1-'Prob. at the mean w random data'!C77)</f>
        <v>4.8149963366393097E-8</v>
      </c>
      <c r="I78" s="27">
        <f>$B98*'Prob. at the mean w random data'!D77*(1-'Prob. at the mean w random data'!D77)</f>
        <v>4.0364380830584928E-7</v>
      </c>
      <c r="J78" s="27">
        <f>$B98*'Prob. at the mean w random data'!E77*(1-'Prob. at the mean w random data'!E77)</f>
        <v>2.0276108641979093E-10</v>
      </c>
      <c r="K78" s="27">
        <f>$B98*'Prob. at the mean w random data'!F77*(1-'Prob. at the mean w random data'!F77)</f>
        <v>9.4614066452271241E-10</v>
      </c>
      <c r="L78" s="27">
        <f>$B98*'Prob. at the mean w random data'!G77*(1-'Prob. at the mean w random data'!G77)</f>
        <v>3.6702046083519017E-10</v>
      </c>
      <c r="M78" s="28">
        <f>$B98*'Prob. at the mean w random data'!H77*(1-'Prob. at the mean w random data'!H77)</f>
        <v>1.4784838444351298E-17</v>
      </c>
      <c r="N78" s="5"/>
      <c r="O78" s="26">
        <f>'Prob. at the mean w random data'!B77*'City distance data'!R77</f>
        <v>5.2780079348224681E-12</v>
      </c>
      <c r="P78" s="27">
        <f>'Prob. at the mean w random data'!C77*'City distance data'!S77</f>
        <v>2.3535384351471615E-8</v>
      </c>
      <c r="Q78" s="27">
        <f>'Prob. at the mean w random data'!D77*'City distance data'!T77</f>
        <v>1.5089852120540106E-7</v>
      </c>
      <c r="R78" s="27">
        <f>'Prob. at the mean w random data'!E77*'City distance data'!U77</f>
        <v>6.1186268093170886E-11</v>
      </c>
      <c r="S78" s="27">
        <f>'Prob. at the mean w random data'!F77*'City distance data'!V77</f>
        <v>2.3495887753013967E-10</v>
      </c>
      <c r="T78" s="27">
        <f>'Prob. at the mean w random data'!G77*'City distance data'!W77</f>
        <v>1.2603141864939071E-10</v>
      </c>
      <c r="U78" s="28">
        <f>'Prob. at the mean w random data'!H77*'City distance data'!X77</f>
        <v>6.9404579266959261E-18</v>
      </c>
      <c r="V78" s="4"/>
      <c r="W78" s="26">
        <f>'Prob. at the mean w random data'!B77*'Coast distance data'!R77</f>
        <v>-1.9687306735367566E-13</v>
      </c>
      <c r="X78" s="27">
        <f>'Prob. at the mean w random data'!C77*'Coast distance data'!S77</f>
        <v>8.8277277118766747E-9</v>
      </c>
      <c r="Y78" s="27">
        <f>'Prob. at the mean w random data'!D77*'Coast distance data'!T77</f>
        <v>-2.547723191222067E-8</v>
      </c>
      <c r="Z78" s="27">
        <f>'Prob. at the mean w random data'!E77*'Coast distance data'!U77</f>
        <v>5.9887909167983589E-12</v>
      </c>
      <c r="AA78" s="27">
        <f>'Prob. at the mean w random data'!F77*'Coast distance data'!V77</f>
        <v>5.9488730367705328E-11</v>
      </c>
      <c r="AB78" s="27">
        <f>'Prob. at the mean w random data'!G77*'Coast distance data'!W77</f>
        <v>-8.6449346272381173E-11</v>
      </c>
      <c r="AC78" s="28">
        <f>'Prob. at the mean w random data'!H77*'Coast distance data'!X77</f>
        <v>2.8342347630332073E-18</v>
      </c>
      <c r="AD78" s="5"/>
      <c r="AE78" s="26">
        <f>'Prob. at the mean w random data'!B77-'Prob. at the mean w random data'!B5</f>
        <v>-5.1319971122406602E-12</v>
      </c>
      <c r="AF78" s="27">
        <f>'Prob. at the mean w random data'!C77-'Prob. at the mean w random data'!C5</f>
        <v>-2.5441717388789499E-8</v>
      </c>
      <c r="AG78" s="27">
        <f>'Prob. at the mean w random data'!D77-'Prob. at the mean w random data'!D5</f>
        <v>-1.0137595321091698E-7</v>
      </c>
      <c r="AH78" s="27">
        <f>'Prob. at the mean w random data'!E77-'Prob. at the mean w random data'!E5</f>
        <v>-1.1910279696024313E-10</v>
      </c>
      <c r="AI78" s="27">
        <f>'Prob. at the mean w random data'!F77-'Prob. at the mean w random data'!F5</f>
        <v>-1.1038046609835403E-10</v>
      </c>
      <c r="AJ78" s="27">
        <f>'Prob. at the mean w random data'!G77-'Prob. at the mean w random data'!G5</f>
        <v>-3.4996271803391009E-11</v>
      </c>
      <c r="AK78" s="28">
        <f>'Prob. at the mean w random data'!H77-'Prob. at the mean w random data'!H5</f>
        <v>-1.106703408012773E-17</v>
      </c>
      <c r="AL78" s="4"/>
      <c r="AM78" s="26">
        <f>'Prob. at the mean w random data'!B77-'Prob. at the mean w random data'!B93</f>
        <v>-9.0343634448999857E-4</v>
      </c>
      <c r="AN78" s="27">
        <f>'Prob. at the mean w random data'!C77-'Prob. at the mean w random data'!C93</f>
        <v>-8.4139167570342593E-2</v>
      </c>
      <c r="AO78" s="27">
        <f>'Prob. at the mean w random data'!D77-'Prob. at the mean w random data'!D93</f>
        <v>-0.81958820244792507</v>
      </c>
      <c r="AP78" s="27">
        <f>'Prob. at the mean w random data'!E77-'Prob. at the mean w random data'!E93</f>
        <v>-5.6268405285259575E-3</v>
      </c>
      <c r="AQ78" s="27">
        <f>'Prob. at the mean w random data'!F77-'Prob. at the mean w random data'!F93</f>
        <v>-6.1128249540280252E-3</v>
      </c>
      <c r="AR78" s="27">
        <f>'Prob. at the mean w random data'!G77-'Prob. at the mean w random data'!G93</f>
        <v>-8.5308794287893217E-3</v>
      </c>
      <c r="AS78" s="28">
        <f>'Prob. at the mean w random data'!H77-'Prob. at the mean w random data'!H93</f>
        <v>-1.4035192461070118E-10</v>
      </c>
      <c r="AT78" s="5"/>
    </row>
    <row r="79" spans="1:48" x14ac:dyDescent="0.2">
      <c r="A79" s="1" t="s">
        <v>63</v>
      </c>
      <c r="B79" s="5">
        <v>-0.852468326</v>
      </c>
      <c r="D79" s="29"/>
      <c r="E79" s="39"/>
      <c r="F79" s="40" t="str">
        <f>'Prob. at the mean w random data'!A78</f>
        <v>Degraded land on mineral soils</v>
      </c>
      <c r="G79" s="27">
        <f>$B99*'Prob. at the mean w random data'!B78*(1-'Prob. at the mean w random data'!B78)</f>
        <v>-2.5706935198555894E-2</v>
      </c>
      <c r="H79" s="27">
        <f>$B99*'Prob. at the mean w random data'!C78*(1-'Prob. at the mean w random data'!C78)</f>
        <v>-3.8514951877268234E-9</v>
      </c>
      <c r="I79" s="27">
        <f>$B99*'Prob. at the mean w random data'!D78*(1-'Prob. at the mean w random data'!D78)</f>
        <v>-0.16720147908602428</v>
      </c>
      <c r="J79" s="27">
        <f>$B99*'Prob. at the mean w random data'!E78*(1-'Prob. at the mean w random data'!E78)</f>
        <v>-0.15610082295948924</v>
      </c>
      <c r="K79" s="27">
        <f>$B99*'Prob. at the mean w random data'!F78*(1-'Prob. at the mean w random data'!F78)</f>
        <v>-0.16081057280289784</v>
      </c>
      <c r="L79" s="27">
        <f>$B99*'Prob. at the mean w random data'!G78*(1-'Prob. at the mean w random data'!G78)</f>
        <v>-6.0591429258469602E-2</v>
      </c>
      <c r="M79" s="28">
        <f>$B99*'Prob. at the mean w random data'!H78*(1-'Prob. at the mean w random data'!H78)</f>
        <v>-0.18892141697869222</v>
      </c>
      <c r="N79" s="5"/>
      <c r="O79" s="26">
        <f>'Prob. at the mean w random data'!B78*'City distance data'!R78</f>
        <v>1.0932750947963511E-2</v>
      </c>
      <c r="P79" s="27">
        <f>'Prob. at the mean w random data'!C78*'City distance data'!S78</f>
        <v>1.8377099522755545E-9</v>
      </c>
      <c r="Q79" s="27">
        <f>'Prob. at the mean w random data'!D78*'City distance data'!T78</f>
        <v>4.5964179851949657E-2</v>
      </c>
      <c r="R79" s="27">
        <f>'Prob. at the mean w random data'!E78*'City distance data'!U78</f>
        <v>4.9546299972386756E-2</v>
      </c>
      <c r="S79" s="27">
        <f>'Prob. at the mean w random data'!F78*'City distance data'!V78</f>
        <v>-1.2203520040081638E-2</v>
      </c>
      <c r="T79" s="27">
        <f>'Prob. at the mean w random data'!G78*'City distance data'!W78</f>
        <v>9.7856537288675115E-3</v>
      </c>
      <c r="U79" s="28">
        <f>'Prob. at the mean w random data'!H78*'City distance data'!X78</f>
        <v>0.10754888010356417</v>
      </c>
      <c r="V79" s="4"/>
      <c r="W79" s="26">
        <f>'Prob. at the mean w random data'!B78*'Coast distance data'!R78</f>
        <v>-4.4862415182520734E-3</v>
      </c>
      <c r="X79" s="27">
        <f>'Prob. at the mean w random data'!C78*'Coast distance data'!S78</f>
        <v>1.0746484202975209E-9</v>
      </c>
      <c r="Y79" s="27">
        <f>'Prob. at the mean w random data'!D78*'Coast distance data'!T78</f>
        <v>-5.7111173510419888E-2</v>
      </c>
      <c r="Z79" s="27">
        <f>'Prob. at the mean w random data'!E78*'Coast distance data'!U78</f>
        <v>-5.5658219027358485E-2</v>
      </c>
      <c r="AA79" s="27">
        <f>'Prob. at the mean w random data'!F78*'Coast distance data'!V78</f>
        <v>1.832733241096727E-3</v>
      </c>
      <c r="AB79" s="27">
        <f>'Prob. at the mean w random data'!G78*'Coast distance data'!W78</f>
        <v>-4.2578738981422413E-2</v>
      </c>
      <c r="AC79" s="28">
        <f>'Prob. at the mean w random data'!H78*'Coast distance data'!X78</f>
        <v>7.3822106171814922E-2</v>
      </c>
      <c r="AD79" s="5"/>
      <c r="AE79" s="26">
        <f>'Prob. at the mean w random data'!B78-'Prob. at the mean w random data'!B6</f>
        <v>5.9138386701107007E-3</v>
      </c>
      <c r="AF79" s="27">
        <f>'Prob. at the mean w random data'!C78-'Prob. at the mean w random data'!C6</f>
        <v>6.0402670236523013E-10</v>
      </c>
      <c r="AG79" s="27">
        <f>'Prob. at the mean w random data'!D78-'Prob. at the mean w random data'!D6</f>
        <v>8.1494085295226004E-2</v>
      </c>
      <c r="AH79" s="27">
        <f>'Prob. at the mean w random data'!E78-'Prob. at the mean w random data'!E6</f>
        <v>9.1249718570312055E-2</v>
      </c>
      <c r="AI79" s="27">
        <f>'Prob. at the mean w random data'!F78-'Prob. at the mean w random data'!F6</f>
        <v>9.9832203424648006E-2</v>
      </c>
      <c r="AJ79" s="27">
        <f>'Prob. at the mean w random data'!G78-'Prob. at the mean w random data'!G6</f>
        <v>3.36071880975604E-2</v>
      </c>
      <c r="AK79" s="28">
        <f>'Prob. at the mean w random data'!H78-'Prob. at the mean w random data'!H6</f>
        <v>-6.926714749757007E-3</v>
      </c>
      <c r="AL79" s="4"/>
      <c r="AM79" s="26">
        <f>'Prob. at the mean w random data'!B78-'Prob. at the mean w random data'!B94</f>
        <v>-4.8294865361367005E-2</v>
      </c>
      <c r="AN79" s="27">
        <f>'Prob. at the mean w random data'!C78-'Prob. at the mean w random data'!C94</f>
        <v>3.4593831449670343E-9</v>
      </c>
      <c r="AO79" s="27">
        <f>'Prob. at the mean w random data'!D78-'Prob. at the mean w random data'!D94</f>
        <v>0.18583132126688329</v>
      </c>
      <c r="AP79" s="27">
        <f>'Prob. at the mean w random data'!E78-'Prob. at the mean w random data'!E94</f>
        <v>-1.8648009863577952E-2</v>
      </c>
      <c r="AQ79" s="27">
        <f>'Prob. at the mean w random data'!F78-'Prob. at the mean w random data'!F94</f>
        <v>0.14534836777103741</v>
      </c>
      <c r="AR79" s="27">
        <f>'Prob. at the mean w random data'!G78-'Prob. at the mean w random data'!G94</f>
        <v>8.8864416471025956E-3</v>
      </c>
      <c r="AS79" s="28">
        <f>'Prob. at the mean w random data'!H78-'Prob. at the mean w random data'!H94</f>
        <v>0.15474280888413211</v>
      </c>
      <c r="AT79" s="5"/>
    </row>
    <row r="80" spans="1:48" x14ac:dyDescent="0.2">
      <c r="A80" s="1" t="s">
        <v>41</v>
      </c>
      <c r="B80" s="5">
        <v>-1.2323739330000001</v>
      </c>
      <c r="D80" s="29"/>
      <c r="E80" s="39"/>
      <c r="F80" s="40" t="str">
        <f>'Prob. at the mean w random data'!A79</f>
        <v>Plantation</v>
      </c>
      <c r="G80" s="27">
        <f>$B100*'Prob. at the mean w random data'!B79*(1-'Prob. at the mean w random data'!B79)</f>
        <v>8.6634245032892547E-5</v>
      </c>
      <c r="H80" s="27">
        <f>$B100*'Prob. at the mean w random data'!C79*(1-'Prob. at the mean w random data'!C79)</f>
        <v>1.7387491578731679E-2</v>
      </c>
      <c r="I80" s="27">
        <f>$B100*'Prob. at the mean w random data'!D79*(1-'Prob. at the mean w random data'!D79)</f>
        <v>7.4253332919457281E-3</v>
      </c>
      <c r="J80" s="27">
        <f>$B100*'Prob. at the mean w random data'!E79*(1-'Prob. at the mean w random data'!E79)</f>
        <v>6.9210951987630032E-4</v>
      </c>
      <c r="K80" s="27">
        <f>$B100*'Prob. at the mean w random data'!F79*(1-'Prob. at the mean w random data'!F79)</f>
        <v>5.8351055388948248E-2</v>
      </c>
      <c r="L80" s="27">
        <f>$B100*'Prob. at the mean w random data'!G79*(1-'Prob. at the mean w random data'!G79)</f>
        <v>8.1744274045596351E-4</v>
      </c>
      <c r="M80" s="28">
        <f>$B100*'Prob. at the mean w random data'!H79*(1-'Prob. at the mean w random data'!H79)</f>
        <v>5.0377955369441335E-3</v>
      </c>
      <c r="N80" s="5"/>
      <c r="O80" s="26">
        <f>'Prob. at the mean w random data'!B79*'City distance data'!R79</f>
        <v>2.9123454766358633E-4</v>
      </c>
      <c r="P80" s="27">
        <f>'Prob. at the mean w random data'!C79*'City distance data'!S79</f>
        <v>6.882441495008465E-2</v>
      </c>
      <c r="Q80" s="27">
        <f>'Prob. at the mean w random data'!D79*'City distance data'!T79</f>
        <v>1.9148945403599467E-2</v>
      </c>
      <c r="R80" s="27">
        <f>'Prob. at the mean w random data'!E79*'City distance data'!U79</f>
        <v>1.2334230247755687E-3</v>
      </c>
      <c r="S80" s="27">
        <f>'Prob. at the mean w random data'!F79*'City distance data'!V79</f>
        <v>0.13665605970333208</v>
      </c>
      <c r="T80" s="27">
        <f>'Prob. at the mean w random data'!G79*'City distance data'!W79</f>
        <v>1.797506291988503E-3</v>
      </c>
      <c r="U80" s="28">
        <f>'Prob. at the mean w random data'!H79*'City distance data'!X79</f>
        <v>1.7750545795159636E-2</v>
      </c>
      <c r="V80" s="4"/>
      <c r="W80" s="26">
        <f>'Prob. at the mean w random data'!B79*'Coast distance data'!R79</f>
        <v>-1.871462662869826E-4</v>
      </c>
      <c r="X80" s="27">
        <f>'Prob. at the mean w random data'!C79*'Coast distance data'!S79</f>
        <v>-3.0839451490863763E-3</v>
      </c>
      <c r="Y80" s="27">
        <f>'Prob. at the mean w random data'!D79*'Coast distance data'!T79</f>
        <v>-2.0087408480750982E-2</v>
      </c>
      <c r="Z80" s="27">
        <f>'Prob. at the mean w random data'!E79*'Coast distance data'!U79</f>
        <v>-1.1760671027481195E-3</v>
      </c>
      <c r="AA80" s="27">
        <f>'Prob. at the mean w random data'!F79*'Coast distance data'!V79</f>
        <v>-0.14954361555439094</v>
      </c>
      <c r="AB80" s="27">
        <f>'Prob. at the mean w random data'!G79*'Coast distance data'!W79</f>
        <v>-3.554588116171987E-3</v>
      </c>
      <c r="AC80" s="28">
        <f>'Prob. at the mean w random data'!H79*'Coast distance data'!X79</f>
        <v>-4.1114044689709154E-4</v>
      </c>
      <c r="AD80" s="5"/>
      <c r="AE80" s="26">
        <f>'Prob. at the mean w random data'!B79-'Prob. at the mean w random data'!B7</f>
        <v>-4.0293822059474406E-4</v>
      </c>
      <c r="AF80" s="27">
        <f>'Prob. at the mean w random data'!C79-'Prob. at the mean w random data'!C7</f>
        <v>-0.10338468239582009</v>
      </c>
      <c r="AG80" s="27">
        <f>'Prob. at the mean w random data'!D79-'Prob. at the mean w random data'!D7</f>
        <v>-2.0316290698072503E-2</v>
      </c>
      <c r="AH80" s="27">
        <f>'Prob. at the mean w random data'!E79-'Prob. at the mean w random data'!E7</f>
        <v>-4.2109922026692904E-3</v>
      </c>
      <c r="AI80" s="27">
        <f>'Prob. at the mean w random data'!F79-'Prob. at the mean w random data'!F7</f>
        <v>-0.14035985593009503</v>
      </c>
      <c r="AJ80" s="27">
        <f>'Prob. at the mean w random data'!G79-'Prob. at the mean w random data'!G7</f>
        <v>-8.7109496391450962E-4</v>
      </c>
      <c r="AK80" s="28">
        <f>'Prob. at the mean w random data'!H79-'Prob. at the mean w random data'!H7</f>
        <v>-3.9688950563724699E-2</v>
      </c>
      <c r="AL80" s="4"/>
      <c r="AM80" s="26">
        <f>'Prob. at the mean w random data'!B79-'Prob. at the mean w random data'!B95</f>
        <v>-7.5951820136338204E-3</v>
      </c>
      <c r="AN80" s="27">
        <f>'Prob. at the mean w random data'!C79-'Prob. at the mean w random data'!C95</f>
        <v>4.2204465123957903E-2</v>
      </c>
      <c r="AO80" s="27">
        <f>'Prob. at the mean w random data'!D79-'Prob. at the mean w random data'!D95</f>
        <v>1.4598324344794699E-2</v>
      </c>
      <c r="AP80" s="27">
        <f>'Prob. at the mean w random data'!E79-'Prob. at the mean w random data'!E95</f>
        <v>-1.9482275083691481E-2</v>
      </c>
      <c r="AQ80" s="27">
        <f>'Prob. at the mean w random data'!F79-'Prob. at the mean w random data'!F95</f>
        <v>-0.35787909849941402</v>
      </c>
      <c r="AR80" s="27">
        <f>'Prob. at the mean w random data'!G79-'Prob. at the mean w random data'!G95</f>
        <v>-1.8714672494845361E-2</v>
      </c>
      <c r="AS80" s="28">
        <f>'Prob. at the mean w random data'!H79-'Prob. at the mean w random data'!H95</f>
        <v>-3.49909463595365E-2</v>
      </c>
      <c r="AT80" s="5"/>
    </row>
    <row r="81" spans="1:48" x14ac:dyDescent="0.2">
      <c r="A81" s="1" t="s">
        <v>13</v>
      </c>
      <c r="B81" s="5">
        <v>-1.847716014</v>
      </c>
      <c r="D81" s="29"/>
      <c r="E81" s="39"/>
      <c r="F81" s="40" t="str">
        <f>'Prob. at the mean w random data'!A80</f>
        <v>Agriculture</v>
      </c>
      <c r="G81" s="27">
        <f>$B101*'Prob. at the mean w random data'!B80*(1-'Prob. at the mean w random data'!B80)</f>
        <v>5.5937131975385074E-3</v>
      </c>
      <c r="H81" s="27">
        <f>$B101*'Prob. at the mean w random data'!C80*(1-'Prob. at the mean w random data'!C80)</f>
        <v>5.3251912695463179E-2</v>
      </c>
      <c r="I81" s="49">
        <f>$B101*'Prob. at the mean w random data'!D80*(1-'Prob. at the mean w random data'!D80)</f>
        <v>0.10084350262960592</v>
      </c>
      <c r="J81" s="27">
        <f>$B101*'Prob. at the mean w random data'!E80*(1-'Prob. at the mean w random data'!E80)</f>
        <v>2.5716749327151976E-2</v>
      </c>
      <c r="K81" s="27">
        <f>$B101*'Prob. at the mean w random data'!F80*(1-'Prob. at the mean w random data'!F80)</f>
        <v>6.8730190052925355E-2</v>
      </c>
      <c r="L81" s="27">
        <f>$B101*'Prob. at the mean w random data'!G80*(1-'Prob. at the mean w random data'!G80)</f>
        <v>3.7933505983238754E-2</v>
      </c>
      <c r="M81" s="28">
        <f>$B101*'Prob. at the mean w random data'!H80*(1-'Prob. at the mean w random data'!H80)</f>
        <v>1.805245064206577E-2</v>
      </c>
      <c r="N81" s="5"/>
      <c r="O81" s="26">
        <f>'Prob. at the mean w random data'!B80*'City distance data'!R80</f>
        <v>3.8693382677308821E-3</v>
      </c>
      <c r="P81" s="27">
        <f>'Prob. at the mean w random data'!C80*'City distance data'!S80</f>
        <v>5.3247893045170275E-2</v>
      </c>
      <c r="Q81" s="27">
        <f>'Prob. at the mean w random data'!D80*'City distance data'!T80</f>
        <v>3.513509437723903E-2</v>
      </c>
      <c r="R81" s="27">
        <f>'Prob. at the mean w random data'!E80*'City distance data'!U80</f>
        <v>-6.5466968649564418E-3</v>
      </c>
      <c r="S81" s="27">
        <f>'Prob. at the mean w random data'!F80*'City distance data'!V80</f>
        <v>-4.7955511282105706E-2</v>
      </c>
      <c r="T81" s="27">
        <f>'Prob. at the mean w random data'!G80*'City distance data'!W80</f>
        <v>1.2182388324330142E-3</v>
      </c>
      <c r="U81" s="28">
        <f>'Prob. at the mean w random data'!H80*'City distance data'!X80</f>
        <v>1.3859233006865051E-2</v>
      </c>
      <c r="V81" s="4"/>
      <c r="W81" s="26">
        <f>'Prob. at the mean w random data'!B80*'Coast distance data'!R80</f>
        <v>8.2702980409433309E-3</v>
      </c>
      <c r="X81" s="27">
        <f>'Prob. at the mean w random data'!C80*'Coast distance data'!S80</f>
        <v>0.16515389153748561</v>
      </c>
      <c r="Y81" s="27">
        <f>'Prob. at the mean w random data'!D80*'Coast distance data'!T80</f>
        <v>0.23360581576143002</v>
      </c>
      <c r="Z81" s="27">
        <f>'Prob. at the mean w random data'!E80*'Coast distance data'!U80</f>
        <v>4.7692471185834646E-2</v>
      </c>
      <c r="AA81" s="27">
        <f>'Prob. at the mean w random data'!F80*'Coast distance data'!V80</f>
        <v>0.16869279363181131</v>
      </c>
      <c r="AB81" s="27">
        <f>'Prob. at the mean w random data'!G80*'Coast distance data'!W80</f>
        <v>7.0803538672529254E-2</v>
      </c>
      <c r="AC81" s="28">
        <f>'Prob. at the mean w random data'!H80*'Coast distance data'!X80</f>
        <v>5.0474118630635542E-2</v>
      </c>
      <c r="AD81" s="5"/>
      <c r="AE81" s="26">
        <f>'Prob. at the mean w random data'!B80-'Prob. at the mean w random data'!B8</f>
        <v>-1.07788672406058E-2</v>
      </c>
      <c r="AF81" s="27">
        <f>'Prob. at the mean w random data'!C80-'Prob. at the mean w random data'!C8</f>
        <v>-0.14522587624156399</v>
      </c>
      <c r="AG81" s="27">
        <f>'Prob. at the mean w random data'!D80-'Prob. at the mean w random data'!D8</f>
        <v>-0.17961598705658</v>
      </c>
      <c r="AH81" s="27">
        <f>'Prob. at the mean w random data'!E80-'Prob. at the mean w random data'!E8</f>
        <v>-7.1644081336731308E-2</v>
      </c>
      <c r="AI81" s="27">
        <f>'Prob. at the mean w random data'!F80-'Prob. at the mean w random data'!F8</f>
        <v>-2.1553272056693995E-2</v>
      </c>
      <c r="AJ81" s="27">
        <f>'Prob. at the mean w random data'!G80-'Prob. at the mean w random data'!G8</f>
        <v>-5.0214631497494056E-2</v>
      </c>
      <c r="AK81" s="28">
        <f>'Prob. at the mean w random data'!H80-'Prob. at the mean w random data'!H8</f>
        <v>-6.4396537942333298E-2</v>
      </c>
      <c r="AL81" s="4"/>
      <c r="AM81" s="26">
        <f>'Prob. at the mean w random data'!B80-'Prob. at the mean w random data'!B96</f>
        <v>-3.3103711056246599E-2</v>
      </c>
      <c r="AN81" s="27">
        <f>'Prob. at the mean w random data'!C80-'Prob. at the mean w random data'!C96</f>
        <v>0.1447237111760499</v>
      </c>
      <c r="AO81" s="27">
        <f>'Prob. at the mean w random data'!D80-'Prob. at the mean w random data'!D96</f>
        <v>0.4433775352078197</v>
      </c>
      <c r="AP81" s="27">
        <f>'Prob. at the mean w random data'!E80-'Prob. at the mean w random data'!E96</f>
        <v>-1.2345840084578702E-2</v>
      </c>
      <c r="AQ81" s="27">
        <f>'Prob. at the mean w random data'!F80-'Prob. at the mean w random data'!F96</f>
        <v>0.15778067527231901</v>
      </c>
      <c r="AR81" s="27">
        <f>'Prob. at the mean w random data'!G80-'Prob. at the mean w random data'!G96</f>
        <v>1.0015253253068956E-2</v>
      </c>
      <c r="AS81" s="28">
        <f>'Prob. at the mean w random data'!H80-'Prob. at the mean w random data'!H96</f>
        <v>2.7969390246622497E-2</v>
      </c>
      <c r="AT81" s="5"/>
    </row>
    <row r="82" spans="1:48" x14ac:dyDescent="0.2">
      <c r="A82" s="1" t="s">
        <v>86</v>
      </c>
      <c r="B82" s="5">
        <v>-1.2568784669999999</v>
      </c>
      <c r="D82" s="29"/>
      <c r="E82" s="39"/>
      <c r="F82" s="40" t="str">
        <f>'Prob. at the mean w random data'!A81</f>
        <v>Clearing (Plantation)</v>
      </c>
      <c r="G82" s="27">
        <f>$B102*'Prob. at the mean w random data'!B81*(1-'Prob. at the mean w random data'!B81)</f>
        <v>3.8026497511473166E-3</v>
      </c>
      <c r="H82" s="27">
        <f>$B102*'Prob. at the mean w random data'!C81*(1-'Prob. at the mean w random data'!C81)</f>
        <v>9.7945137829931278E-2</v>
      </c>
      <c r="I82" s="27">
        <f>$B102*'Prob. at the mean w random data'!D81*(1-'Prob. at the mean w random data'!D81)</f>
        <v>8.1934809019174534E-2</v>
      </c>
      <c r="J82" s="27">
        <f>$B102*'Prob. at the mean w random data'!E81*(1-'Prob. at the mean w random data'!E81)</f>
        <v>2.5571530118369329E-3</v>
      </c>
      <c r="K82" s="27">
        <f>$B102*'Prob. at the mean w random data'!F81*(1-'Prob. at the mean w random data'!F81)</f>
        <v>3.2810693259974863E-2</v>
      </c>
      <c r="L82" s="27">
        <f>$B102*'Prob. at the mean w random data'!G81*(1-'Prob. at the mean w random data'!G81)</f>
        <v>3.643900028786951E-3</v>
      </c>
      <c r="M82" s="28">
        <f>$B102*'Prob. at the mean w random data'!H81*(1-'Prob. at the mean w random data'!H81)</f>
        <v>0.11810058241520197</v>
      </c>
      <c r="N82" s="5"/>
      <c r="O82" s="26">
        <f>'Prob. at the mean w random data'!B81*'City distance data'!R81</f>
        <v>-1.5928391754114889E-3</v>
      </c>
      <c r="P82" s="27">
        <f>'Prob. at the mean w random data'!C81*'City distance data'!S81</f>
        <v>-0.12207242659278322</v>
      </c>
      <c r="Q82" s="27">
        <f>'Prob. at the mean w random data'!D81*'City distance data'!T81</f>
        <v>-7.9569241987209369E-2</v>
      </c>
      <c r="R82" s="27">
        <f>'Prob. at the mean w random data'!E81*'City distance data'!U81</f>
        <v>-2.8292529942167818E-3</v>
      </c>
      <c r="S82" s="27">
        <f>'Prob. at the mean w random data'!F81*'City distance data'!V81</f>
        <v>-4.6708006081886896E-2</v>
      </c>
      <c r="T82" s="27">
        <f>'Prob. at the mean w random data'!G81*'City distance data'!W81</f>
        <v>-3.3820009834301078E-3</v>
      </c>
      <c r="U82" s="28">
        <f>'Prob. at the mean w random data'!H81*'City distance data'!X81</f>
        <v>-0.13924370112808213</v>
      </c>
      <c r="V82" s="4"/>
      <c r="W82" s="26">
        <f>'Prob. at the mean w random data'!B81*'Coast distance data'!R81</f>
        <v>-4.8106026651725279E-3</v>
      </c>
      <c r="X82" s="27">
        <f>'Prob. at the mean w random data'!C81*'Coast distance data'!S81</f>
        <v>-0.16206988065716629</v>
      </c>
      <c r="Y82" s="27">
        <f>'Prob. at the mean w random data'!D81*'Coast distance data'!T81</f>
        <v>-0.14632268842249668</v>
      </c>
      <c r="Z82" s="27">
        <f>'Prob. at the mean w random data'!E81*'Coast distance data'!U81</f>
        <v>-2.7102191976620931E-3</v>
      </c>
      <c r="AA82" s="27">
        <f>'Prob. at the mean w random data'!F81*'Coast distance data'!V81</f>
        <v>-3.1968404874475859E-2</v>
      </c>
      <c r="AB82" s="27">
        <f>'Prob. at the mean w random data'!G81*'Coast distance data'!W81</f>
        <v>-8.0594245055364763E-3</v>
      </c>
      <c r="AC82" s="28">
        <f>'Prob. at the mean w random data'!H81*'Coast distance data'!X81</f>
        <v>-0.13092935658305122</v>
      </c>
      <c r="AD82" s="5"/>
      <c r="AE82" s="26">
        <f>'Prob. at the mean w random data'!B81-'Prob. at the mean w random data'!B9</f>
        <v>2.7044466266295097E-3</v>
      </c>
      <c r="AF82" s="27">
        <f>'Prob. at the mean w random data'!C81-'Prob. at the mean w random data'!C9</f>
        <v>0.24861063205966705</v>
      </c>
      <c r="AG82" s="27">
        <f>'Prob. at the mean w random data'!D81-'Prob. at the mean w random data'!D9</f>
        <v>9.6844896581425102E-2</v>
      </c>
      <c r="AH82" s="27">
        <f>'Prob. at the mean w random data'!E81-'Prob. at the mean w random data'!E9</f>
        <v>1.3487752416482101E-3</v>
      </c>
      <c r="AI82" s="27">
        <f>'Prob. at the mean w random data'!F81-'Prob. at the mean w random data'!F9</f>
        <v>3.98991618798454E-2</v>
      </c>
      <c r="AJ82" s="27">
        <f>'Prob. at the mean w random data'!G81-'Prob. at the mean w random data'!G9</f>
        <v>4.27403314703741E-3</v>
      </c>
      <c r="AK82" s="28">
        <f>'Prob. at the mean w random data'!H81-'Prob. at the mean w random data'!H9</f>
        <v>0.115901009940092</v>
      </c>
      <c r="AL82" s="4"/>
      <c r="AM82" s="26">
        <f>'Prob. at the mean w random data'!B81-'Prob. at the mean w random data'!B97</f>
        <v>-6.5289498991889239E-2</v>
      </c>
      <c r="AN82" s="27">
        <f>'Prob. at the mean w random data'!C81-'Prob. at the mean w random data'!C97</f>
        <v>0.59000014444583804</v>
      </c>
      <c r="AO82" s="27">
        <f>'Prob. at the mean w random data'!D81-'Prob. at the mean w random data'!D97</f>
        <v>0.13688490031677431</v>
      </c>
      <c r="AP82" s="27">
        <f>'Prob. at the mean w random data'!E81-'Prob. at the mean w random data'!E97</f>
        <v>-1.2334870215968978E-2</v>
      </c>
      <c r="AQ82" s="27">
        <f>'Prob. at the mean w random data'!F81-'Prob. at the mean w random data'!F97</f>
        <v>1.0489232475970597E-2</v>
      </c>
      <c r="AR82" s="27">
        <f>'Prob. at the mean w random data'!G81-'Prob. at the mean w random data'!G97</f>
        <v>-1.3651760981854728E-2</v>
      </c>
      <c r="AS82" s="28">
        <f>'Prob. at the mean w random data'!H81-'Prob. at the mean w random data'!H97</f>
        <v>-0.15705488688851099</v>
      </c>
      <c r="AT82" s="5"/>
    </row>
    <row r="83" spans="1:48" x14ac:dyDescent="0.2">
      <c r="A83" s="1" t="s">
        <v>118</v>
      </c>
      <c r="B83" s="5">
        <v>-1.073392028</v>
      </c>
      <c r="D83" s="19"/>
      <c r="F83" s="38"/>
      <c r="G83" s="13"/>
      <c r="H83" s="13"/>
      <c r="I83" s="13"/>
      <c r="J83" s="13"/>
      <c r="K83" s="13"/>
      <c r="L83" s="13"/>
      <c r="M83" s="14"/>
      <c r="N83" s="5"/>
      <c r="O83" s="12"/>
      <c r="P83" s="13"/>
      <c r="Q83" s="13"/>
      <c r="R83" s="13"/>
      <c r="S83" s="13"/>
      <c r="T83" s="13"/>
      <c r="U83" s="14"/>
      <c r="V83" s="4"/>
      <c r="W83" s="12"/>
      <c r="X83" s="13"/>
      <c r="Y83" s="13"/>
      <c r="Z83" s="13"/>
      <c r="AA83" s="13"/>
      <c r="AC83" s="15"/>
      <c r="AD83" s="5"/>
      <c r="AE83" s="12"/>
      <c r="AF83" s="13"/>
      <c r="AG83" s="13"/>
      <c r="AH83" s="13"/>
      <c r="AI83" s="13"/>
      <c r="AK83" s="15"/>
      <c r="AL83" s="4"/>
      <c r="AM83" s="12"/>
      <c r="AN83" s="13"/>
      <c r="AO83" s="13"/>
      <c r="AP83" s="13"/>
      <c r="AQ83" s="13"/>
      <c r="AR83" s="13"/>
      <c r="AS83" s="14"/>
      <c r="AT83" s="5"/>
    </row>
    <row r="84" spans="1:48" x14ac:dyDescent="0.2">
      <c r="A84" s="1" t="s">
        <v>30</v>
      </c>
      <c r="B84" s="5">
        <v>-19.878885650000001</v>
      </c>
      <c r="D84" s="20" t="s">
        <v>95</v>
      </c>
      <c r="E84" s="30" t="str">
        <f>'Prob. at the mean w random data'!J83</f>
        <v>Non-timber tree crop plnts</v>
      </c>
      <c r="F84" s="38" t="str">
        <f>'Prob. at the mean w random data'!A83</f>
        <v>Forest on mineral soils</v>
      </c>
      <c r="G84" s="13">
        <f>$B96*'Prob. at the mean w random data'!B83*(1-'Prob. at the mean w random data'!B83)</f>
        <v>0.41643261822014532</v>
      </c>
      <c r="H84" s="13">
        <f>$B96*'Prob. at the mean w random data'!C83*(1-'Prob. at the mean w random data'!C83)</f>
        <v>1.6821605019876372E-8</v>
      </c>
      <c r="I84" s="13">
        <f>$B96*'Prob. at the mean w random data'!D83*(1-'Prob. at the mean w random data'!D83)</f>
        <v>0.1783163030130783</v>
      </c>
      <c r="J84" s="13">
        <f>$B96*'Prob. at the mean w random data'!E83*(1-'Prob. at the mean w random data'!E83)</f>
        <v>1.3147068866937892</v>
      </c>
      <c r="K84" s="13">
        <f>$B96*'Prob. at the mean w random data'!F83*(1-'Prob. at the mean w random data'!F83)</f>
        <v>0.45527105631231984</v>
      </c>
      <c r="L84" s="13">
        <f>$B96*'Prob. at the mean w random data'!G83*(1-'Prob. at the mean w random data'!G83)</f>
        <v>0.40081370145893541</v>
      </c>
      <c r="M84" s="14">
        <f>$B96*'Prob. at the mean w random data'!H83*(1-'Prob. at the mean w random data'!H83)</f>
        <v>0.21968654339079907</v>
      </c>
      <c r="N84" s="5"/>
      <c r="O84" s="12">
        <f>'Prob. at the mean w random data'!B83*'City distance data'!R83</f>
        <v>-1.1906094895364592E-2</v>
      </c>
      <c r="P84" s="13">
        <f>'Prob. at the mean w random data'!C83*'City distance data'!S83</f>
        <v>-1.2262376765420059E-9</v>
      </c>
      <c r="Q84" s="13">
        <f>'Prob. at the mean w random data'!D83*'City distance data'!T83</f>
        <v>-1.5371478043189297E-2</v>
      </c>
      <c r="R84" s="13">
        <f>'Prob. at the mean w random data'!E83*'City distance data'!U83</f>
        <v>-5.0356066706514296E-2</v>
      </c>
      <c r="S84" s="13">
        <f>'Prob. at the mean w random data'!F83*'City distance data'!V83</f>
        <v>-2.6384018940897022E-2</v>
      </c>
      <c r="T84" s="13">
        <f>'Prob. at the mean w random data'!G83*'City distance data'!W83</f>
        <v>-1.0720284978914139E-2</v>
      </c>
      <c r="U84" s="14">
        <f>'Prob. at the mean w random data'!H83*'City distance data'!X83</f>
        <v>-9.8928906734653305E-4</v>
      </c>
      <c r="V84" s="4"/>
      <c r="W84" s="12">
        <f>'Prob. at the mean w random data'!B83*'Coast distance data'!R83</f>
        <v>-2.6855351887707764E-5</v>
      </c>
      <c r="X84" s="13">
        <f>'Prob. at the mean w random data'!C83*'Coast distance data'!S83</f>
        <v>1.4264455895516333E-9</v>
      </c>
      <c r="Y84" s="13">
        <f>'Prob. at the mean w random data'!D83*'Coast distance data'!T83</f>
        <v>8.514534239990563E-4</v>
      </c>
      <c r="Z84" s="13">
        <f>'Prob. at the mean w random data'!E83*'Coast distance data'!U83</f>
        <v>1.3755117823638406E-2</v>
      </c>
      <c r="AA84" s="13">
        <f>'Prob. at the mean w random data'!F83*'Coast distance data'!V83</f>
        <v>1.2687896144123155E-2</v>
      </c>
      <c r="AB84" s="13">
        <f>'Prob. at the mean w random data'!G83*'Coast distance data'!W83</f>
        <v>-1.847226329000887E-2</v>
      </c>
      <c r="AC84" s="14">
        <f>'Prob. at the mean w random data'!H83*'Coast distance data'!X83</f>
        <v>9.0983300512701166E-3</v>
      </c>
      <c r="AD84" s="5"/>
      <c r="AE84" s="12">
        <f>'Prob. at the mean w random data'!B83-'Prob. at the mean w random data'!B11</f>
        <v>4.3137768829610845E-3</v>
      </c>
      <c r="AF84" s="13">
        <f>'Prob. at the mean w random data'!C83-'Prob. at the mean w random data'!C11</f>
        <v>4.6322746076679986E-10</v>
      </c>
      <c r="AG84" s="13">
        <f>'Prob. at the mean w random data'!D83-'Prob. at the mean w random data'!D11</f>
        <v>7.6910136632162302E-3</v>
      </c>
      <c r="AH84" s="13">
        <f>'Prob. at the mean w random data'!E83-'Prob. at the mean w random data'!E11</f>
        <v>-1.6520972324163996E-2</v>
      </c>
      <c r="AI84" s="13">
        <f>'Prob. at the mean w random data'!F83-'Prob. at the mean w random data'!F11</f>
        <v>1.87903456875727E-2</v>
      </c>
      <c r="AJ84" s="13">
        <f>'Prob. at the mean w random data'!G83-'Prob. at the mean w random data'!G11</f>
        <v>1.4897882342512797E-2</v>
      </c>
      <c r="AK84" s="14">
        <f>'Prob. at the mean w random data'!H83-'Prob. at the mean w random data'!H11</f>
        <v>-4.2783512496307012E-3</v>
      </c>
      <c r="AL84" s="4"/>
      <c r="AM84" s="12">
        <f>'Prob. at the mean w random data'!B83-'Prob. at the mean w random data'!B91</f>
        <v>0.166863046693283</v>
      </c>
      <c r="AN84" s="13">
        <f>'Prob. at the mean w random data'!C83-'Prob. at the mean w random data'!C91</f>
        <v>1.3729137685042389E-9</v>
      </c>
      <c r="AO84" s="13">
        <f>'Prob. at the mean w random data'!D83-'Prob. at the mean w random data'!D91</f>
        <v>1.3871590908967521E-2</v>
      </c>
      <c r="AP84" s="13">
        <f>'Prob. at the mean w random data'!E83-'Prob. at the mean w random data'!E91</f>
        <v>0.10169766914769132</v>
      </c>
      <c r="AQ84" s="13">
        <f>'Prob. at the mean w random data'!F83-'Prob. at the mean w random data'!F91</f>
        <v>3.7741560579708691E-2</v>
      </c>
      <c r="AR84" s="13">
        <f>'Prob. at the mean w random data'!G83-'Prob. at the mean w random data'!G91</f>
        <v>2.8508017268630448E-2</v>
      </c>
      <c r="AS84" s="14">
        <f>'Prob. at the mean w random data'!H83-'Prob. at the mean w random data'!H91</f>
        <v>1.8237609861995231E-2</v>
      </c>
      <c r="AT84" s="5"/>
      <c r="AU84" s="4" t="s">
        <v>20</v>
      </c>
      <c r="AV84" s="1" t="str">
        <f>E84</f>
        <v>Non-timber tree crop plnts</v>
      </c>
    </row>
    <row r="85" spans="1:48" x14ac:dyDescent="0.2">
      <c r="A85" s="1" t="s">
        <v>64</v>
      </c>
      <c r="B85" s="5">
        <v>-19.211900490000001</v>
      </c>
      <c r="D85" s="20" t="s">
        <v>21</v>
      </c>
      <c r="E85" s="30" t="str">
        <f>'Prob. at the mean w random data'!J84</f>
        <v>Avg.</v>
      </c>
      <c r="F85" s="38" t="str">
        <f>'Prob. at the mean w random data'!A84</f>
        <v>Forest on peat soils</v>
      </c>
      <c r="G85" s="13">
        <f>$B97*'Prob. at the mean w random data'!B84*(1-'Prob. at the mean w random data'!B84)</f>
        <v>6.9404571626707366E-4</v>
      </c>
      <c r="H85" s="13">
        <f>$B97*'Prob. at the mean w random data'!C84*(1-'Prob. at the mean w random data'!C84)</f>
        <v>0.7068890837650873</v>
      </c>
      <c r="I85" s="13">
        <f>$B97*'Prob. at the mean w random data'!D84*(1-'Prob. at the mean w random data'!D84)</f>
        <v>8.1684234599049735E-2</v>
      </c>
      <c r="J85" s="13">
        <f>$B97*'Prob. at the mean w random data'!E84*(1-'Prob. at the mean w random data'!E84)</f>
        <v>6.2785625053838673E-3</v>
      </c>
      <c r="K85" s="13">
        <f>$B97*'Prob. at the mean w random data'!F84*(1-'Prob. at the mean w random data'!F84)</f>
        <v>8.4033776787422465E-3</v>
      </c>
      <c r="L85" s="13">
        <f>$B97*'Prob. at the mean w random data'!G84*(1-'Prob. at the mean w random data'!G84)</f>
        <v>2.4013258998853517E-3</v>
      </c>
      <c r="M85" s="14">
        <f>$B97*'Prob. at the mean w random data'!H84*(1-'Prob. at the mean w random data'!H84)</f>
        <v>9.7973772128135961E-3</v>
      </c>
      <c r="N85" s="5"/>
      <c r="O85" s="12">
        <f>'Prob. at the mean w random data'!B84*'City distance data'!R84</f>
        <v>2.277704336228359E-4</v>
      </c>
      <c r="P85" s="13">
        <f>'Prob. at the mean w random data'!C84*'City distance data'!S84</f>
        <v>0.11740821169598512</v>
      </c>
      <c r="Q85" s="13">
        <f>'Prob. at the mean w random data'!D84*'City distance data'!T84</f>
        <v>1.3390144433041227E-3</v>
      </c>
      <c r="R85" s="13">
        <f>'Prob. at the mean w random data'!E84*'City distance data'!U84</f>
        <v>1.3111849452848202E-3</v>
      </c>
      <c r="S85" s="13">
        <f>'Prob. at the mean w random data'!F84*'City distance data'!V84</f>
        <v>1.0545936780332089E-3</v>
      </c>
      <c r="T85" s="13">
        <f>'Prob. at the mean w random data'!G84*'City distance data'!W84</f>
        <v>5.6740100297034764E-4</v>
      </c>
      <c r="U85" s="14">
        <f>'Prob. at the mean w random data'!H84*'City distance data'!X84</f>
        <v>3.1030217606548161E-3</v>
      </c>
      <c r="V85" s="4"/>
      <c r="W85" s="12">
        <f>'Prob. at the mean w random data'!B84*'Coast distance data'!R84</f>
        <v>-3.1066404503560333E-4</v>
      </c>
      <c r="X85" s="13">
        <f>'Prob. at the mean w random data'!C84*'Coast distance data'!S84</f>
        <v>-0.25531881313226035</v>
      </c>
      <c r="Y85" s="13">
        <f>'Prob. at the mean w random data'!D84*'Coast distance data'!T84</f>
        <v>-3.6116422422952196E-2</v>
      </c>
      <c r="Z85" s="13">
        <f>'Prob. at the mean w random data'!E84*'Coast distance data'!U84</f>
        <v>-2.6027965093614845E-3</v>
      </c>
      <c r="AA85" s="13">
        <f>'Prob. at the mean w random data'!F84*'Coast distance data'!V84</f>
        <v>-2.9320850392416252E-3</v>
      </c>
      <c r="AB85" s="13">
        <f>'Prob. at the mean w random data'!G84*'Coast distance data'!W84</f>
        <v>-1.4732111339093019E-3</v>
      </c>
      <c r="AC85" s="14">
        <f>'Prob. at the mean w random data'!H84*'Coast distance data'!X84</f>
        <v>-2.9109999973092951E-3</v>
      </c>
      <c r="AD85" s="5"/>
      <c r="AE85" s="12">
        <f>'Prob. at the mean w random data'!B84-'Prob. at the mean w random data'!B12</f>
        <v>-9.5136152398529999E-5</v>
      </c>
      <c r="AF85" s="13">
        <f>'Prob. at the mean w random data'!C84-'Prob. at the mean w random data'!C12</f>
        <v>1.3854471869845009E-2</v>
      </c>
      <c r="AG85" s="13">
        <f>'Prob. at the mean w random data'!D84-'Prob. at the mean w random data'!D12</f>
        <v>7.2495713989196992E-3</v>
      </c>
      <c r="AH85" s="13">
        <f>'Prob. at the mean w random data'!E84-'Prob. at the mean w random data'!E12</f>
        <v>-1.23935947752663E-3</v>
      </c>
      <c r="AI85" s="13">
        <f>'Prob. at the mean w random data'!F84-'Prob. at the mean w random data'!F12</f>
        <v>5.9775885814121986E-4</v>
      </c>
      <c r="AJ85" s="13">
        <f>'Prob. at the mean w random data'!G84-'Prob. at the mean w random data'!G12</f>
        <v>1.2274158035920503E-4</v>
      </c>
      <c r="AK85" s="14">
        <f>'Prob. at the mean w random data'!H84-'Prob. at the mean w random data'!H12</f>
        <v>-2.3642730938333504E-3</v>
      </c>
      <c r="AL85" s="4"/>
      <c r="AM85" s="12">
        <f>'Prob. at the mean w random data'!B84-'Prob. at the mean w random data'!B92</f>
        <v>-2.6599004478971883E-3</v>
      </c>
      <c r="AN85" s="13">
        <f>'Prob. at the mean w random data'!C84-'Prob. at the mean w random data'!C92</f>
        <v>-5.6620739867846992E-2</v>
      </c>
      <c r="AO85" s="13">
        <f>'Prob. at the mean w random data'!D84-'Prob. at the mean w random data'!D92</f>
        <v>-2.6804749614247801E-2</v>
      </c>
      <c r="AP85" s="13">
        <f>'Prob. at the mean w random data'!E84-'Prob. at the mean w random data'!E92</f>
        <v>-5.4338951035310494E-3</v>
      </c>
      <c r="AQ85" s="13">
        <f>'Prob. at the mean w random data'!F84-'Prob. at the mean w random data'!F92</f>
        <v>-1.2962464318282299E-3</v>
      </c>
      <c r="AR85" s="13">
        <f>'Prob. at the mean w random data'!G84-'Prob. at the mean w random data'!G92</f>
        <v>-1.8720528273397982E-3</v>
      </c>
      <c r="AS85" s="14">
        <f>'Prob. at the mean w random data'!H84-'Prob. at the mean w random data'!H92</f>
        <v>-4.1805946222472001E-4</v>
      </c>
      <c r="AT85" s="5"/>
      <c r="AU85" s="4" t="s">
        <v>21</v>
      </c>
      <c r="AV85" s="1" t="str">
        <f>E85</f>
        <v>Avg.</v>
      </c>
    </row>
    <row r="86" spans="1:48" x14ac:dyDescent="0.2">
      <c r="A86" s="1" t="s">
        <v>42</v>
      </c>
      <c r="B86" s="5">
        <v>-1.2485691370000001</v>
      </c>
      <c r="D86" s="19"/>
      <c r="F86" s="38" t="str">
        <f>'Prob. at the mean w random data'!A85</f>
        <v>Degraded land on peat soils</v>
      </c>
      <c r="G86" s="13">
        <f>$B98*'Prob. at the mean w random data'!B85*(1-'Prob. at the mean w random data'!B85)</f>
        <v>3.3061855604032335E-4</v>
      </c>
      <c r="H86" s="13">
        <f>$B98*'Prob. at the mean w random data'!C85*(1-'Prob. at the mean w random data'!C85)</f>
        <v>0.30389089071328357</v>
      </c>
      <c r="I86" s="13">
        <f>$B98*'Prob. at the mean w random data'!D85*(1-'Prob. at the mean w random data'!D85)</f>
        <v>0.33359788580439703</v>
      </c>
      <c r="J86" s="13">
        <f>$B98*'Prob. at the mean w random data'!E85*(1-'Prob. at the mean w random data'!E85)</f>
        <v>7.1688818431070713E-3</v>
      </c>
      <c r="K86" s="13">
        <f>$B98*'Prob. at the mean w random data'!F85*(1-'Prob. at the mean w random data'!F85)</f>
        <v>1.9174779352207245E-2</v>
      </c>
      <c r="L86" s="13">
        <f>$B98*'Prob. at the mean w random data'!G85*(1-'Prob. at the mean w random data'!G85)</f>
        <v>1.1678022907178667E-2</v>
      </c>
      <c r="M86" s="14">
        <f>$B98*'Prob. at the mean w random data'!H85*(1-'Prob. at the mean w random data'!H85)</f>
        <v>5.7748335342128104E-10</v>
      </c>
      <c r="N86" s="5"/>
      <c r="O86" s="12">
        <f>'Prob. at the mean w random data'!B85*'City distance data'!R85</f>
        <v>1.5263421955346641E-4</v>
      </c>
      <c r="P86" s="13">
        <f>'Prob. at the mean w random data'!C85*'City distance data'!S85</f>
        <v>3.9936439239976231E-2</v>
      </c>
      <c r="Q86" s="13">
        <f>'Prob. at the mean w random data'!D85*'City distance data'!T85</f>
        <v>0.10216186786097815</v>
      </c>
      <c r="R86" s="13">
        <f>'Prob. at the mean w random data'!E85*'City distance data'!U85</f>
        <v>2.1925452930351744E-3</v>
      </c>
      <c r="S86" s="13">
        <f>'Prob. at the mean w random data'!F85*'City distance data'!V85</f>
        <v>3.7879196443552083E-3</v>
      </c>
      <c r="T86" s="13">
        <f>'Prob. at the mean w random data'!G85*'City distance data'!W85</f>
        <v>4.004170547585376E-3</v>
      </c>
      <c r="U86" s="14">
        <f>'Prob. at the mean w random data'!H85*'City distance data'!X85</f>
        <v>2.5718821226117452E-10</v>
      </c>
      <c r="V86" s="4"/>
      <c r="W86" s="12">
        <f>'Prob. at the mean w random data'!B85*'Coast distance data'!R85</f>
        <v>-5.8683388346696416E-6</v>
      </c>
      <c r="X86" s="13">
        <f>'Prob. at the mean w random data'!C85*'Coast distance data'!S85</f>
        <v>0.1422635950196392</v>
      </c>
      <c r="Y86" s="13">
        <f>'Prob. at the mean w random data'!D85*'Coast distance data'!T85</f>
        <v>1.002392544201011E-2</v>
      </c>
      <c r="Z86" s="13">
        <f>'Prob. at the mean w random data'!E85*'Coast distance data'!U85</f>
        <v>1.9068643641209727E-4</v>
      </c>
      <c r="AA86" s="13">
        <f>'Prob. at the mean w random data'!F85*'Coast distance data'!V85</f>
        <v>2.1768033699064195E-3</v>
      </c>
      <c r="AB86" s="13">
        <f>'Prob. at the mean w random data'!G85*'Coast distance data'!W85</f>
        <v>-2.7512942764073914E-3</v>
      </c>
      <c r="AC86" s="14">
        <f>'Prob. at the mean w random data'!H85*'Coast distance data'!X85</f>
        <v>1.0416813044596902E-10</v>
      </c>
      <c r="AD86" s="5"/>
      <c r="AE86" s="12">
        <f>'Prob. at the mean w random data'!B85-'Prob. at the mean w random data'!B13</f>
        <v>-1.4764375093067399E-4</v>
      </c>
      <c r="AF86" s="13">
        <f>'Prob. at the mean w random data'!C85-'Prob. at the mean w random data'!C13</f>
        <v>-6.2807603114831995E-2</v>
      </c>
      <c r="AG86" s="13">
        <f>'Prob. at the mean w random data'!D85-'Prob. at the mean w random data'!D13</f>
        <v>-4.953202440795601E-2</v>
      </c>
      <c r="AH86" s="13">
        <f>'Prob. at the mean w random data'!E85-'Prob. at the mean w random data'!E13</f>
        <v>-4.0230425621700996E-3</v>
      </c>
      <c r="AI86" s="13">
        <f>'Prob. at the mean w random data'!F85-'Prob. at the mean w random data'!F13</f>
        <v>-1.0563771424619995E-3</v>
      </c>
      <c r="AJ86" s="13">
        <f>'Prob. at the mean w random data'!G85-'Prob. at the mean w random data'!G13</f>
        <v>-1.0805224476109305E-3</v>
      </c>
      <c r="AK86" s="14">
        <f>'Prob. at the mean w random data'!H85-'Prob. at the mean w random data'!H13</f>
        <v>-3.70461223142405E-10</v>
      </c>
      <c r="AL86" s="4"/>
      <c r="AM86" s="12">
        <f>'Prob. at the mean w random data'!B85-'Prob. at the mean w random data'!B93</f>
        <v>-7.6169869911949699E-4</v>
      </c>
      <c r="AN86" s="13">
        <f>'Prob. at the mean w random data'!C85-'Prob. at the mean w random data'!C93</f>
        <v>6.9827454142815604E-2</v>
      </c>
      <c r="AO86" s="13">
        <f>'Prob. at the mean w random data'!D85-'Prob. at the mean w random data'!D93</f>
        <v>7.5283748710529563E-3</v>
      </c>
      <c r="AP86" s="13">
        <f>'Prob. at the mean w random data'!E85-'Prob. at the mean w random data'!E93</f>
        <v>-2.5444434141945597E-3</v>
      </c>
      <c r="AQ86" s="13">
        <f>'Prob. at the mean w random data'!F85-'Prob. at the mean w random data'!F93</f>
        <v>2.1750112187562207E-3</v>
      </c>
      <c r="AR86" s="13">
        <f>'Prob. at the mean w random data'!G85-'Prob. at the mean w random data'!G93</f>
        <v>-3.4998574702006105E-3</v>
      </c>
      <c r="AS86" s="14">
        <f>'Prob. at the mean w random data'!H85-'Prob. at the mean w random data'!H93</f>
        <v>1.07182669658481E-10</v>
      </c>
      <c r="AT86" s="5"/>
    </row>
    <row r="87" spans="1:48" x14ac:dyDescent="0.2">
      <c r="A87" s="1" t="s">
        <v>31</v>
      </c>
      <c r="B87" s="5">
        <v>-3.2510865770000001</v>
      </c>
      <c r="D87" s="19"/>
      <c r="F87" s="38" t="str">
        <f>'Prob. at the mean w random data'!A86</f>
        <v>Degraded land on mineral soils</v>
      </c>
      <c r="G87" s="13">
        <f>$B99*'Prob. at the mean w random data'!B86*(1-'Prob. at the mean w random data'!B86)</f>
        <v>-1.9976708988190265E-2</v>
      </c>
      <c r="H87" s="13">
        <f>$B99*'Prob. at the mean w random data'!C86*(1-'Prob. at the mean w random data'!C86)</f>
        <v>-7.6880773701865456E-10</v>
      </c>
      <c r="I87" s="13">
        <f>$B99*'Prob. at the mean w random data'!D86*(1-'Prob. at the mean w random data'!D86)</f>
        <v>-2.6075994784798665E-2</v>
      </c>
      <c r="J87" s="13">
        <f>$B99*'Prob. at the mean w random data'!E86*(1-'Prob. at the mean w random data'!E86)</f>
        <v>-0.1817498691061816</v>
      </c>
      <c r="K87" s="13">
        <f>$B99*'Prob. at the mean w random data'!F86*(1-'Prob. at the mean w random data'!F86)</f>
        <v>-9.732908625765968E-2</v>
      </c>
      <c r="L87" s="13">
        <f>$B99*'Prob. at the mean w random data'!G86*(1-'Prob. at the mean w random data'!G86)</f>
        <v>-5.2342981840419807E-2</v>
      </c>
      <c r="M87" s="14">
        <f>$B99*'Prob. at the mean w random data'!H86*(1-'Prob. at the mean w random data'!H86)</f>
        <v>-0.1946659102978093</v>
      </c>
      <c r="N87" s="5"/>
      <c r="O87" s="12">
        <f>'Prob. at the mean w random data'!B86*'City distance data'!R86</f>
        <v>8.4808193537423866E-3</v>
      </c>
      <c r="P87" s="13">
        <f>'Prob. at the mean w random data'!C86*'City distance data'!S86</f>
        <v>-2.8336986352164528E-10</v>
      </c>
      <c r="Q87" s="13">
        <f>'Prob. at the mean w random data'!D86*'City distance data'!T86</f>
        <v>-1.3355601915952121E-2</v>
      </c>
      <c r="R87" s="13">
        <f>'Prob. at the mean w random data'!E86*'City distance data'!U86</f>
        <v>5.2683773018708004E-2</v>
      </c>
      <c r="S87" s="13">
        <f>'Prob. at the mean w random data'!F86*'City distance data'!V86</f>
        <v>-1.9431862779936776E-2</v>
      </c>
      <c r="T87" s="13">
        <f>'Prob. at the mean w random data'!G86*'City distance data'!W86</f>
        <v>8.0969423422957848E-3</v>
      </c>
      <c r="U87" s="14">
        <f>'Prob. at the mean w random data'!H86*'City distance data'!X86</f>
        <v>9.8434639487135628E-2</v>
      </c>
      <c r="V87" s="4"/>
      <c r="W87" s="12">
        <f>'Prob. at the mean w random data'!B86*'Coast distance data'!R86</f>
        <v>-3.4912047536194246E-3</v>
      </c>
      <c r="X87" s="13">
        <f>'Prob. at the mean w random data'!C86*'Coast distance data'!S86</f>
        <v>5.807995549601244E-10</v>
      </c>
      <c r="Y87" s="13">
        <f>'Prob. at the mean w random data'!D86*'Coast distance data'!T86</f>
        <v>-3.210645365325586E-3</v>
      </c>
      <c r="Z87" s="13">
        <f>'Prob. at the mean w random data'!E86*'Coast distance data'!U86</f>
        <v>-5.8276132698104395E-2</v>
      </c>
      <c r="AA87" s="13">
        <f>'Prob. at the mean w random data'!F86*'Coast distance data'!V86</f>
        <v>1.3099928062537172E-2</v>
      </c>
      <c r="AB87" s="13">
        <f>'Prob. at the mean w random data'!G86*'Coast distance data'!W86</f>
        <v>-3.6294531619672797E-2</v>
      </c>
      <c r="AC87" s="14">
        <f>'Prob. at the mean w random data'!H86*'Coast distance data'!X86</f>
        <v>7.0587559532191493E-2</v>
      </c>
      <c r="AD87" s="5"/>
      <c r="AE87" s="12">
        <f>'Prob. at the mean w random data'!B86-'Prob. at the mean w random data'!B14</f>
        <v>4.5955937276254983E-3</v>
      </c>
      <c r="AF87" s="13">
        <f>'Prob. at the mean w random data'!C86-'Prob. at the mean w random data'!C14</f>
        <v>3.4867816579305804E-10</v>
      </c>
      <c r="AG87" s="13">
        <f>'Prob. at the mean w random data'!D86-'Prob. at the mean w random data'!D14</f>
        <v>1.5489136280003901E-2</v>
      </c>
      <c r="AH87" s="13">
        <f>'Prob. at the mean w random data'!E86-'Prob. at the mean w random data'!E14</f>
        <v>0.10552871191680602</v>
      </c>
      <c r="AI87" s="13">
        <f>'Prob. at the mean w random data'!F86-'Prob. at the mean w random data'!F14</f>
        <v>6.0246982059375301E-2</v>
      </c>
      <c r="AJ87" s="13">
        <f>'Prob. at the mean w random data'!G86-'Prob. at the mean w random data'!G14</f>
        <v>2.89105191721932E-2</v>
      </c>
      <c r="AK87" s="14">
        <f>'Prob. at the mean w random data'!H86-'Prob. at the mean w random data'!H14</f>
        <v>1.6037062019231996E-2</v>
      </c>
      <c r="AL87" s="4"/>
      <c r="AM87" s="12">
        <f>'Prob. at the mean w random data'!B86-'Prob. at the mean w random data'!B94</f>
        <v>-5.4054520656533905E-2</v>
      </c>
      <c r="AN87" s="13">
        <f>'Prob. at the mean w random data'!C86-'Prob. at the mean w random data'!C94</f>
        <v>4.9992882914491704E-10</v>
      </c>
      <c r="AO87" s="13">
        <f>'Prob. at the mean w random data'!D86-'Prob. at the mean w random data'!D94</f>
        <v>1.0661409946120502E-2</v>
      </c>
      <c r="AP87" s="13">
        <f>'Prob. at the mean w random data'!E86-'Prob. at the mean w random data'!E94</f>
        <v>-6.0294903531453947E-2</v>
      </c>
      <c r="AQ87" s="13">
        <f>'Prob. at the mean w random data'!F86-'Prob. at the mean w random data'!F94</f>
        <v>5.8891103752151397E-2</v>
      </c>
      <c r="AR87" s="13">
        <f>'Prob. at the mean w random data'!G86-'Prob. at the mean w random data'!G94</f>
        <v>-6.2077571715800361E-5</v>
      </c>
      <c r="AS87" s="14">
        <f>'Prob. at the mean w random data'!H86-'Prob. at the mean w random data'!H94</f>
        <v>0.1654887345827161</v>
      </c>
      <c r="AT87" s="5"/>
    </row>
    <row r="88" spans="1:48" x14ac:dyDescent="0.2">
      <c r="A88" s="1" t="s">
        <v>87</v>
      </c>
      <c r="B88" s="5">
        <v>-1.391977478</v>
      </c>
      <c r="D88" s="19"/>
      <c r="F88" s="38" t="str">
        <f>'Prob. at the mean w random data'!A87</f>
        <v>Plantation</v>
      </c>
      <c r="G88" s="13">
        <f>$B100*'Prob. at the mean w random data'!B87*(1-'Prob. at the mean w random data'!B87)</f>
        <v>1.7600365613811497E-4</v>
      </c>
      <c r="H88" s="13">
        <f>$B100*'Prob. at the mean w random data'!C87*(1-'Prob. at the mean w random data'!C87)</f>
        <v>9.5114810414006577E-3</v>
      </c>
      <c r="I88" s="13">
        <f>$B100*'Prob. at the mean w random data'!D87*(1-'Prob. at the mean w random data'!D87)</f>
        <v>2.5549153172030642E-3</v>
      </c>
      <c r="J88" s="13">
        <f>$B100*'Prob. at the mean w random data'!E87*(1-'Prob. at the mean w random data'!E87)</f>
        <v>1.7202214454224987E-3</v>
      </c>
      <c r="K88" s="13">
        <f>$B100*'Prob. at the mean w random data'!F87*(1-'Prob. at the mean w random data'!F87)</f>
        <v>5.1500562343075297E-2</v>
      </c>
      <c r="L88" s="13">
        <f>$B100*'Prob. at the mean w random data'!G87*(1-'Prob. at the mean w random data'!G87)</f>
        <v>1.8321084806162179E-3</v>
      </c>
      <c r="M88" s="14">
        <f>$B100*'Prob. at the mean w random data'!H87*(1-'Prob. at the mean w random data'!H87)</f>
        <v>1.3306963093361131E-2</v>
      </c>
      <c r="N88" s="5"/>
      <c r="O88" s="12">
        <f>'Prob. at the mean w random data'!B87*'City distance data'!R87</f>
        <v>5.9323287981559068E-4</v>
      </c>
      <c r="P88" s="13">
        <f>'Prob. at the mean w random data'!C87*'City distance data'!S87</f>
        <v>-1.1967308076940015E-3</v>
      </c>
      <c r="Q88" s="13">
        <f>'Prob. at the mean w random data'!D87*'City distance data'!T87</f>
        <v>-1.8091035204777397E-3</v>
      </c>
      <c r="R88" s="13">
        <f>'Prob. at the mean w random data'!E87*'City distance data'!U87</f>
        <v>3.1334055284080045E-3</v>
      </c>
      <c r="S88" s="13">
        <f>'Prob. at the mean w random data'!F87*'City distance data'!V87</f>
        <v>0.11417149181522246</v>
      </c>
      <c r="T88" s="13">
        <f>'Prob. at the mean w random data'!G87*'City distance data'!W87</f>
        <v>4.005391675824573E-3</v>
      </c>
      <c r="U88" s="14">
        <f>'Prob. at the mean w random data'!H87*'City distance data'!X87</f>
        <v>4.541197453275999E-2</v>
      </c>
      <c r="V88" s="4"/>
      <c r="W88" s="12">
        <f>'Prob. at the mean w random data'!B87*'Coast distance data'!R87</f>
        <v>-3.8132431206938872E-4</v>
      </c>
      <c r="X88" s="13">
        <f>'Prob. at the mean w random data'!C87*'Coast distance data'!S87</f>
        <v>1.9415123336043758E-2</v>
      </c>
      <c r="Y88" s="13">
        <f>'Prob. at the mean w random data'!D87*'Coast distance data'!T87</f>
        <v>-5.0028632632483612E-3</v>
      </c>
      <c r="Z88" s="13">
        <f>'Prob. at the mean w random data'!E87*'Coast distance data'!U87</f>
        <v>-2.9882287177251691E-3</v>
      </c>
      <c r="AA88" s="13">
        <f>'Prob. at the mean w random data'!F87*'Coast distance data'!V87</f>
        <v>-0.1369806826565875</v>
      </c>
      <c r="AB88" s="13">
        <f>'Prob. at the mean w random data'!G87*'Coast distance data'!W87</f>
        <v>-7.9811248114223885E-3</v>
      </c>
      <c r="AC88" s="14">
        <f>'Prob. at the mean w random data'!H87*'Coast distance data'!X87</f>
        <v>-2.7259585484042848E-3</v>
      </c>
      <c r="AD88" s="5"/>
      <c r="AE88" s="12">
        <f>'Prob. at the mean w random data'!B87-'Prob. at the mean w random data'!B15</f>
        <v>-8.1608402514839109E-4</v>
      </c>
      <c r="AF88" s="13">
        <f>'Prob. at the mean w random data'!C87-'Prob. at the mean w random data'!C15</f>
        <v>-1.8578609000790398E-2</v>
      </c>
      <c r="AG88" s="13">
        <f>'Prob. at the mean w random data'!D87-'Prob. at the mean w random data'!D15</f>
        <v>-9.1245907475049834E-4</v>
      </c>
      <c r="AH88" s="13">
        <f>'Prob. at the mean w random data'!E87-'Prob. at the mean w random data'!E15</f>
        <v>-1.0020372922140041E-2</v>
      </c>
      <c r="AI88" s="13">
        <f>'Prob. at the mean w random data'!F87-'Prob. at the mean w random data'!F15</f>
        <v>-0.10229546287149294</v>
      </c>
      <c r="AJ88" s="13">
        <f>'Prob. at the mean w random data'!G87-'Prob. at the mean w random data'!G15</f>
        <v>-1.89915354067372E-3</v>
      </c>
      <c r="AK88" s="14">
        <f>'Prob. at the mean w random data'!H87-'Prob. at the mean w random data'!H15</f>
        <v>-9.3709585091243192E-2</v>
      </c>
      <c r="AL88" s="4"/>
      <c r="AM88" s="12">
        <f>'Prob. at the mean w random data'!B87-'Prob. at the mean w random data'!B95</f>
        <v>-7.2133845400591205E-3</v>
      </c>
      <c r="AN88" s="13">
        <f>'Prob. at the mean w random data'!C87-'Prob. at the mean w random data'!C95</f>
        <v>3.8768257961993013E-3</v>
      </c>
      <c r="AO88" s="13">
        <f>'Prob. at the mean w random data'!D87-'Prob. at the mean w random data'!D95</f>
        <v>-7.137042247422799E-3</v>
      </c>
      <c r="AP88" s="13">
        <f>'Prob. at the mean w random data'!E87-'Prob. at the mean w random data'!E95</f>
        <v>-1.5049058199287941E-2</v>
      </c>
      <c r="AQ88" s="13">
        <f>'Prob. at the mean w random data'!F87-'Prob. at the mean w random data'!F95</f>
        <v>-0.15244541459716399</v>
      </c>
      <c r="AR88" s="13">
        <f>'Prob. at the mean w random data'!G87-'Prob. at the mean w random data'!G95</f>
        <v>-1.4334907330449202E-2</v>
      </c>
      <c r="AS88" s="14">
        <f>'Prob. at the mean w random data'!H87-'Prob. at the mean w random data'!H95</f>
        <v>3.4659557596818033E-3</v>
      </c>
      <c r="AT88" s="5"/>
    </row>
    <row r="89" spans="1:48" x14ac:dyDescent="0.2">
      <c r="A89" s="1" t="s">
        <v>119</v>
      </c>
      <c r="B89" s="5">
        <v>-2.5068769799999999</v>
      </c>
      <c r="D89" s="19"/>
      <c r="F89" s="38" t="str">
        <f>'Prob. at the mean w random data'!A88</f>
        <v>Agriculture</v>
      </c>
      <c r="G89" s="13">
        <f>$B101*'Prob. at the mean w random data'!B88*(1-'Prob. at the mean w random data'!B88)</f>
        <v>5.0384775993082198E-3</v>
      </c>
      <c r="H89" s="13">
        <f>$B101*'Prob. at the mean w random data'!C88*(1-'Prob. at the mean w random data'!C88)</f>
        <v>1.413667510089423E-2</v>
      </c>
      <c r="I89" s="13">
        <f>$B101*'Prob. at the mean w random data'!D88*(1-'Prob. at the mean w random data'!D88)</f>
        <v>2.707062335657965E-2</v>
      </c>
      <c r="J89" s="13">
        <f>$B101*'Prob. at the mean w random data'!E88*(1-'Prob. at the mean w random data'!E88)</f>
        <v>2.8195743066709609E-2</v>
      </c>
      <c r="K89" s="13">
        <f>$B101*'Prob. at the mean w random data'!F88*(1-'Prob. at the mean w random data'!F88)</f>
        <v>4.8178937329569425E-2</v>
      </c>
      <c r="L89" s="13">
        <f>$B101*'Prob. at the mean w random data'!G88*(1-'Prob. at the mean w random data'!G88)</f>
        <v>3.898800140525157E-2</v>
      </c>
      <c r="M89" s="14">
        <f>$B101*'Prob. at the mean w random data'!H88*(1-'Prob. at the mean w random data'!H88)</f>
        <v>2.1732745812225653E-2</v>
      </c>
      <c r="N89" s="5"/>
      <c r="O89" s="12">
        <f>'Prob. at the mean w random data'!B88*'City distance data'!R88</f>
        <v>3.5028625489775876E-3</v>
      </c>
      <c r="P89" s="13">
        <f>'Prob. at the mean w random data'!C88*'City distance data'!S88</f>
        <v>-1.9634747510582067E-2</v>
      </c>
      <c r="Q89" s="13">
        <f>'Prob. at the mean w random data'!D88*'City distance data'!T88</f>
        <v>-4.8875636785527338E-2</v>
      </c>
      <c r="R89" s="13">
        <f>'Prob. at the mean w random data'!E88*'City distance data'!U88</f>
        <v>-6.6811178999926181E-3</v>
      </c>
      <c r="S89" s="13">
        <f>'Prob. at the mean w random data'!F88*'City distance data'!V88</f>
        <v>-4.7473310411978512E-2</v>
      </c>
      <c r="T89" s="13">
        <f>'Prob. at the mean w random data'!G88*'City distance data'!W88</f>
        <v>-3.4354946153276099E-3</v>
      </c>
      <c r="U89" s="14">
        <f>'Prob. at the mean w random data'!H88*'City distance data'!X88</f>
        <v>1.3658820449063271E-2</v>
      </c>
      <c r="V89" s="4"/>
      <c r="W89" s="12">
        <f>'Prob. at the mean w random data'!B88*'Coast distance data'!R88</f>
        <v>7.4222749905030454E-3</v>
      </c>
      <c r="X89" s="13">
        <f>'Prob. at the mean w random data'!C88*'Coast distance data'!S88</f>
        <v>5.6415660105986101E-2</v>
      </c>
      <c r="Y89" s="13">
        <f>'Prob. at the mean w random data'!D88*'Coast distance data'!T88</f>
        <v>4.6310084827712893E-2</v>
      </c>
      <c r="Z89" s="13">
        <f>'Prob. at the mean w random data'!E88*'Coast distance data'!U88</f>
        <v>5.2163458035818594E-2</v>
      </c>
      <c r="AA89" s="13">
        <f>'Prob. at the mean w random data'!F88*'Coast distance data'!V88</f>
        <v>0.123463824770064</v>
      </c>
      <c r="AB89" s="13">
        <f>'Prob. at the mean w random data'!G88*'Coast distance data'!W88</f>
        <v>7.2897985261902984E-2</v>
      </c>
      <c r="AC89" s="14">
        <f>'Prob. at the mean w random data'!H88*'Coast distance data'!X88</f>
        <v>5.9912635275234688E-2</v>
      </c>
      <c r="AD89" s="5"/>
      <c r="AE89" s="12">
        <f>'Prob. at the mean w random data'!B88-'Prob. at the mean w random data'!B16</f>
        <v>-9.6548592087127988E-3</v>
      </c>
      <c r="AF89" s="13">
        <f>'Prob. at the mean w random data'!C88-'Prob. at the mean w random data'!C16</f>
        <v>-7.8610849192621984E-3</v>
      </c>
      <c r="AG89" s="13">
        <f>'Prob. at the mean w random data'!D88-'Prob. at the mean w random data'!D16</f>
        <v>6.0958041214401043E-3</v>
      </c>
      <c r="AH89" s="13">
        <f>'Prob. at the mean w random data'!E88-'Prob. at the mean w random data'!E16</f>
        <v>-7.4903530112557182E-2</v>
      </c>
      <c r="AI89" s="13">
        <f>'Prob. at the mean w random data'!F88-'Prob. at the mean w random data'!F16</f>
        <v>3.5961082225529906E-3</v>
      </c>
      <c r="AJ89" s="13">
        <f>'Prob. at the mean w random data'!G88-'Prob. at the mean w random data'!G16</f>
        <v>-4.4112453088628989E-2</v>
      </c>
      <c r="AK89" s="14">
        <f>'Prob. at the mean w random data'!H88-'Prob. at the mean w random data'!H16</f>
        <v>-6.6046091152483305E-2</v>
      </c>
      <c r="AL89" s="4"/>
      <c r="AM89" s="12">
        <f>'Prob. at the mean w random data'!B88-'Prob. at the mean w random data'!B96</f>
        <v>-3.4516715909563705E-2</v>
      </c>
      <c r="AN89" s="13">
        <f>'Prob. at the mean w random data'!C88-'Prob. at the mean w random data'!C96</f>
        <v>2.4713593495858104E-2</v>
      </c>
      <c r="AO89" s="13">
        <f>'Prob. at the mean w random data'!D88-'Prob. at the mean w random data'!D96</f>
        <v>3.03569934998675E-2</v>
      </c>
      <c r="AP89" s="13">
        <f>'Prob. at the mean w random data'!E88-'Prob. at the mean w random data'!E96</f>
        <v>-5.1732213571415997E-3</v>
      </c>
      <c r="AQ89" s="13">
        <f>'Prob. at the mean w random data'!F88-'Prob. at the mean w random data'!F96</f>
        <v>7.8723248573348004E-2</v>
      </c>
      <c r="AR89" s="13">
        <f>'Prob. at the mean w random data'!G88-'Prob. at the mean w random data'!G96</f>
        <v>6.6952316282219426E-3</v>
      </c>
      <c r="AS89" s="14">
        <f>'Prob. at the mean w random data'!H88-'Prob. at the mean w random data'!H96</f>
        <v>3.8143443244248496E-2</v>
      </c>
      <c r="AT89" s="5"/>
    </row>
    <row r="90" spans="1:48" x14ac:dyDescent="0.2">
      <c r="A90" s="1" t="s">
        <v>32</v>
      </c>
      <c r="B90" s="5">
        <v>-2.7322594410000001</v>
      </c>
      <c r="D90" s="19"/>
      <c r="F90" s="38" t="str">
        <f>'Prob. at the mean w random data'!A89</f>
        <v>Clearing (Plantation)</v>
      </c>
      <c r="G90" s="13">
        <f>$B102*'Prob. at the mean w random data'!B89*(1-'Prob. at the mean w random data'!B89)</f>
        <v>2.53573070614639E-3</v>
      </c>
      <c r="H90" s="13">
        <f>$B102*'Prob. at the mean w random data'!C89*(1-'Prob. at the mean w random data'!C89)</f>
        <v>6.1706419136109497E-2</v>
      </c>
      <c r="I90" s="13">
        <f>$B102*'Prob. at the mean w random data'!D89*(1-'Prob. at the mean w random data'!D89)</f>
        <v>1.085839885752154E-2</v>
      </c>
      <c r="J90" s="13">
        <f>$B102*'Prob. at the mean w random data'!E89*(1-'Prob. at the mean w random data'!E89)</f>
        <v>2.0915318329070209E-3</v>
      </c>
      <c r="K90" s="13">
        <f>$B102*'Prob. at the mean w random data'!F89*(1-'Prob. at the mean w random data'!F89)</f>
        <v>1.6016211092027013E-2</v>
      </c>
      <c r="L90" s="13">
        <f>$B102*'Prob. at the mean w random data'!G89*(1-'Prob. at the mean w random data'!G89)</f>
        <v>2.6899031433434547E-3</v>
      </c>
      <c r="M90" s="14">
        <f>$B102*'Prob. at the mean w random data'!H89*(1-'Prob. at the mean w random data'!H89)</f>
        <v>0.12873840384038998</v>
      </c>
      <c r="N90" s="5"/>
      <c r="O90" s="12">
        <f>'Prob. at the mean w random data'!B89*'City distance data'!R89</f>
        <v>-1.0512245403472716E-3</v>
      </c>
      <c r="P90" s="13">
        <f>'Prob. at the mean w random data'!C89*'City distance data'!S89</f>
        <v>-0.13651317110807787</v>
      </c>
      <c r="Q90" s="13">
        <f>'Prob. at the mean w random data'!D89*'City distance data'!T89</f>
        <v>-2.4089062039135644E-2</v>
      </c>
      <c r="R90" s="13">
        <f>'Prob. at the mean w random data'!E89*'City distance data'!U89</f>
        <v>-2.2837241789294008E-3</v>
      </c>
      <c r="S90" s="13">
        <f>'Prob. at the mean w random data'!F89*'City distance data'!V89</f>
        <v>-2.5724813004798834E-2</v>
      </c>
      <c r="T90" s="13">
        <f>'Prob. at the mean w random data'!G89*'City distance data'!W89</f>
        <v>-2.5181259744342615E-3</v>
      </c>
      <c r="U90" s="14">
        <f>'Prob. at the mean w random data'!H89*'City distance data'!X89</f>
        <v>-0.15961916741945539</v>
      </c>
      <c r="V90" s="4"/>
      <c r="W90" s="12">
        <f>'Prob. at the mean w random data'!B89*'Coast distance data'!R89</f>
        <v>-3.2063581890562523E-3</v>
      </c>
      <c r="X90" s="13">
        <f>'Prob. at the mean w random data'!C89*'Coast distance data'!S89</f>
        <v>3.7224432663346262E-2</v>
      </c>
      <c r="Y90" s="13">
        <f>'Prob. at the mean w random data'!D89*'Coast distance data'!T89</f>
        <v>-1.2855532642195933E-2</v>
      </c>
      <c r="Z90" s="13">
        <f>'Prob. at the mean w random data'!E89*'Coast distance data'!U89</f>
        <v>-2.2421043706779753E-3</v>
      </c>
      <c r="AA90" s="13">
        <f>'Prob. at the mean w random data'!F89*'Coast distance data'!V89</f>
        <v>-1.1515684650801461E-2</v>
      </c>
      <c r="AB90" s="13">
        <f>'Prob. at the mean w random data'!G89*'Coast distance data'!W89</f>
        <v>-5.9255601304820122E-3</v>
      </c>
      <c r="AC90" s="14">
        <f>'Prob. at the mean w random data'!H89*'Coast distance data'!X89</f>
        <v>-0.13396156641715096</v>
      </c>
      <c r="AD90" s="5"/>
      <c r="AE90" s="12">
        <f>'Prob. at the mean w random data'!B89-'Prob. at the mean w random data'!B17</f>
        <v>1.8043525266031504E-3</v>
      </c>
      <c r="AF90" s="13">
        <f>'Prob. at the mean w random data'!C89-'Prob. at the mean w random data'!C17</f>
        <v>7.5392824353133811E-2</v>
      </c>
      <c r="AG90" s="13">
        <f>'Prob. at the mean w random data'!D89-'Prob. at the mean w random data'!D17</f>
        <v>1.3918958019125951E-2</v>
      </c>
      <c r="AH90" s="13">
        <f>'Prob. at the mean w random data'!E89-'Prob. at the mean w random data'!E17</f>
        <v>1.1785654817526E-3</v>
      </c>
      <c r="AI90" s="13">
        <f>'Prob. at the mean w random data'!F89-'Prob. at the mean w random data'!F17</f>
        <v>2.01206451863125E-2</v>
      </c>
      <c r="AJ90" s="13">
        <f>'Prob. at the mean w random data'!G89-'Prob. at the mean w random data'!G17</f>
        <v>3.1609859818486994E-3</v>
      </c>
      <c r="AK90" s="14">
        <f>'Prob. at the mean w random data'!H89-'Prob. at the mean w random data'!H17</f>
        <v>0.15036123893841902</v>
      </c>
      <c r="AL90" s="4"/>
      <c r="AM90" s="12">
        <f>'Prob. at the mean w random data'!B89-'Prob. at the mean w random data'!B97</f>
        <v>-6.7656826440110257E-2</v>
      </c>
      <c r="AN90" s="13">
        <f>'Prob. at the mean w random data'!C89-'Prob. at the mean w random data'!C97</f>
        <v>-4.1797135439867988E-2</v>
      </c>
      <c r="AO90" s="13">
        <f>'Prob. at the mean w random data'!D89-'Prob. at the mean w random data'!D97</f>
        <v>-2.8476577364338403E-2</v>
      </c>
      <c r="AP90" s="13">
        <f>'Prob. at the mean w random data'!E89-'Prob. at the mean w random data'!E97</f>
        <v>-1.3202147542081358E-2</v>
      </c>
      <c r="AQ90" s="13">
        <f>'Prob. at the mean w random data'!F89-'Prob. at the mean w random data'!F97</f>
        <v>-2.3789263094971702E-2</v>
      </c>
      <c r="AR90" s="13">
        <f>'Prob. at the mean w random data'!G89-'Prob. at the mean w random data'!G97</f>
        <v>-1.543435369714701E-2</v>
      </c>
      <c r="AS90" s="14">
        <f>'Prob. at the mean w random data'!H89-'Prob. at the mean w random data'!H97</f>
        <v>-0.22491768409359991</v>
      </c>
      <c r="AT90" s="5"/>
    </row>
    <row r="91" spans="1:48" x14ac:dyDescent="0.2">
      <c r="A91" s="1" t="s">
        <v>65</v>
      </c>
      <c r="B91" s="5">
        <v>-2.042733541</v>
      </c>
      <c r="D91" s="19"/>
      <c r="F91" s="38"/>
      <c r="G91" s="13"/>
      <c r="H91" s="13"/>
      <c r="I91" s="13"/>
      <c r="J91" s="13"/>
      <c r="K91" s="13"/>
      <c r="L91" s="13"/>
      <c r="M91" s="14"/>
      <c r="N91" s="5"/>
      <c r="O91" s="12"/>
      <c r="P91" s="13"/>
      <c r="Q91" s="13"/>
      <c r="R91" s="13"/>
      <c r="S91" s="13"/>
      <c r="T91" s="13"/>
      <c r="U91" s="14"/>
      <c r="V91" s="4"/>
      <c r="W91" s="12"/>
      <c r="X91" s="13"/>
      <c r="Y91" s="13"/>
      <c r="Z91" s="13"/>
      <c r="AA91" s="13"/>
      <c r="AC91" s="15"/>
      <c r="AD91" s="5"/>
      <c r="AE91" s="12"/>
      <c r="AF91" s="13"/>
      <c r="AG91" s="13"/>
      <c r="AH91" s="13"/>
      <c r="AI91" s="13"/>
      <c r="AK91" s="15"/>
      <c r="AL91" s="4"/>
      <c r="AM91" s="12"/>
      <c r="AN91" s="13"/>
      <c r="AO91" s="13"/>
      <c r="AP91" s="13"/>
      <c r="AQ91" s="13"/>
      <c r="AR91" s="13"/>
      <c r="AS91" s="14"/>
      <c r="AT91" s="5"/>
    </row>
    <row r="92" spans="1:48" x14ac:dyDescent="0.2">
      <c r="A92" s="1" t="s">
        <v>43</v>
      </c>
      <c r="B92" s="5">
        <v>-1.515833357</v>
      </c>
      <c r="D92" s="25" t="s">
        <v>95</v>
      </c>
      <c r="E92" s="39" t="str">
        <f>'Prob. at the mean w random data'!J91</f>
        <v>Non-timber tree crop plnts</v>
      </c>
      <c r="F92" s="40" t="str">
        <f>'Prob. at the mean w random data'!A91</f>
        <v>Forest on mineral soils</v>
      </c>
      <c r="G92" s="27">
        <f>$B96*'Prob. at the mean w random data'!B91*(1-'Prob. at the mean w random data'!B91)</f>
        <v>1.8545975146785745</v>
      </c>
      <c r="H92" s="27">
        <f>$B96*'Prob. at the mean w random data'!C91*(1-'Prob. at the mean w random data'!C91)</f>
        <v>1.192041034346606E-9</v>
      </c>
      <c r="I92" s="27">
        <f>$B96*'Prob. at the mean w random data'!D91*(1-'Prob. at the mean w random data'!D91)</f>
        <v>2.3235454409364458E-2</v>
      </c>
      <c r="J92" s="27">
        <f>$B96*'Prob. at the mean w random data'!E91*(1-'Prob. at the mean w random data'!E91)</f>
        <v>0.34772720618486858</v>
      </c>
      <c r="K92" s="27">
        <f>$B96*'Prob. at the mean w random data'!F91*(1-'Prob. at the mean w random data'!F91)</f>
        <v>4.525843004564422E-2</v>
      </c>
      <c r="L92" s="27">
        <f>$B96*'Prob. at the mean w random data'!G91*(1-'Prob. at the mean w random data'!G91)</f>
        <v>9.0739475070120645E-2</v>
      </c>
      <c r="M92" s="28">
        <f>$B96*'Prob. at the mean w random data'!H91*(1-'Prob. at the mean w random data'!H91)</f>
        <v>1.64529331029966E-2</v>
      </c>
      <c r="N92" s="5"/>
      <c r="O92" s="26">
        <f>'Prob. at the mean w random data'!B91*'City distance data'!R91</f>
        <v>-3.3000738311315468E-2</v>
      </c>
      <c r="P92" s="27">
        <f>'Prob. at the mean w random data'!C91*'City distance data'!S91</f>
        <v>-8.2947421196837436E-11</v>
      </c>
      <c r="Q92" s="27">
        <f>'Prob. at the mean w random data'!D91*'City distance data'!T91</f>
        <v>-1.9856856526642356E-3</v>
      </c>
      <c r="R92" s="27">
        <f>'Prob. at the mean w random data'!E91*'City distance data'!U91</f>
        <v>-1.3369230024913985E-2</v>
      </c>
      <c r="S92" s="27">
        <f>'Prob. at the mean w random data'!F91*'City distance data'!V91</f>
        <v>-2.7911833170842998E-3</v>
      </c>
      <c r="T92" s="27">
        <f>'Prob. at the mean w random data'!G91*'City distance data'!W91</f>
        <v>-2.4538955247489017E-3</v>
      </c>
      <c r="U92" s="28">
        <f>'Prob. at the mean w random data'!H91*'City distance data'!X91</f>
        <v>1.2217388603813801E-4</v>
      </c>
      <c r="V92" s="4"/>
      <c r="W92" s="26">
        <f>'Prob. at the mean w random data'!B91*'Coast distance data'!R91</f>
        <v>3.4018175800258073E-2</v>
      </c>
      <c r="X92" s="27">
        <f>'Prob. at the mean w random data'!C91*'Coast distance data'!S91</f>
        <v>1.131799503702186E-10</v>
      </c>
      <c r="Y92" s="27">
        <f>'Prob. at the mean w random data'!D91*'Coast distance data'!T91</f>
        <v>2.6335894370803364E-4</v>
      </c>
      <c r="Z92" s="27">
        <f>'Prob. at the mean w random data'!E91*'Coast distance data'!U91</f>
        <v>4.2617103333671552E-3</v>
      </c>
      <c r="AA92" s="27">
        <f>'Prob. at the mean w random data'!F91*'Coast distance data'!V91</f>
        <v>1.7361926803510239E-3</v>
      </c>
      <c r="AB92" s="27">
        <f>'Prob. at the mean w random data'!G91*'Coast distance data'!W91</f>
        <v>-3.8653615534702214E-3</v>
      </c>
      <c r="AC92" s="28">
        <f>'Prob. at the mean w random data'!H91*'Coast distance data'!X91</f>
        <v>8.7876901748353995E-4</v>
      </c>
      <c r="AD92" s="5"/>
      <c r="AE92" s="26">
        <f>'Prob. at the mean w random data'!B91-'Prob. at the mean w random data'!B19</f>
        <v>2.1413584987730605E-3</v>
      </c>
      <c r="AF92" s="27">
        <f>'Prob. at the mean w random data'!C91-'Prob. at the mean w random data'!C19</f>
        <v>2.8173157426407701E-11</v>
      </c>
      <c r="AG92" s="27">
        <f>'Prob. at the mean w random data'!D91-'Prob. at the mean w random data'!D19</f>
        <v>9.7692231859277008E-4</v>
      </c>
      <c r="AH92" s="27">
        <f>'Prob. at the mean w random data'!E91-'Prob. at the mean w random data'!E19</f>
        <v>-3.654772994866301E-3</v>
      </c>
      <c r="AI92" s="27">
        <f>'Prob. at the mean w random data'!F91-'Prob. at the mean w random data'!F19</f>
        <v>1.9212531162035203E-3</v>
      </c>
      <c r="AJ92" s="27">
        <f>'Prob. at the mean w random data'!G91-'Prob. at the mean w random data'!G19</f>
        <v>3.3013307750717489E-3</v>
      </c>
      <c r="AK92" s="28">
        <f>'Prob. at the mean w random data'!H91-'Prob. at the mean w random data'!H19</f>
        <v>-5.0568387408446002E-4</v>
      </c>
      <c r="AL92" s="4"/>
      <c r="AM92" s="19"/>
      <c r="AS92" s="15"/>
      <c r="AU92" s="4" t="str">
        <f>D92</f>
        <v>Zoning</v>
      </c>
      <c r="AV92" s="1" t="str">
        <f>E92</f>
        <v>Non-timber tree crop plnts</v>
      </c>
    </row>
    <row r="93" spans="1:48" x14ac:dyDescent="0.2">
      <c r="A93" s="1" t="s">
        <v>33</v>
      </c>
      <c r="B93" s="5">
        <v>-2.5510735410000001</v>
      </c>
      <c r="D93" s="25" t="s">
        <v>21</v>
      </c>
      <c r="E93" s="39" t="str">
        <f>'Prob. at the mean w random data'!J92</f>
        <v>Poor</v>
      </c>
      <c r="F93" s="40" t="str">
        <f>'Prob. at the mean w random data'!A92</f>
        <v>Forest on peat soils</v>
      </c>
      <c r="G93" s="27">
        <f>$B97*'Prob. at the mean w random data'!B92*(1-'Prob. at the mean w random data'!B92)</f>
        <v>8.7922640125477677E-3</v>
      </c>
      <c r="H93" s="27">
        <f>$B97*'Prob. at the mean w random data'!C92*(1-'Prob. at the mean w random data'!C92)</f>
        <v>0.65000451157535799</v>
      </c>
      <c r="I93" s="27">
        <f>$B97*'Prob. at the mean w random data'!D92*(1-'Prob. at the mean w random data'!D92)</f>
        <v>0.15685056184371451</v>
      </c>
      <c r="J93" s="27">
        <f>$B97*'Prob. at the mean w random data'!E92*(1-'Prob. at the mean w random data'!E92)</f>
        <v>2.2715499109508701E-2</v>
      </c>
      <c r="K93" s="27">
        <f>$B97*'Prob. at the mean w random data'!F92*(1-'Prob. at the mean w random data'!F92)</f>
        <v>1.2335225927055053E-2</v>
      </c>
      <c r="L93" s="27">
        <f>$B97*'Prob. at the mean w random data'!G92*(1-'Prob. at the mean w random data'!G92)</f>
        <v>8.0990029725533357E-3</v>
      </c>
      <c r="M93" s="28">
        <f>$B97*'Prob. at the mean w random data'!H92*(1-'Prob. at the mean w random data'!H92)</f>
        <v>1.1065407596819359E-2</v>
      </c>
      <c r="N93" s="5"/>
      <c r="O93" s="26">
        <f>'Prob. at the mean w random data'!B92*'City distance data'!R92</f>
        <v>2.8090254973880588E-3</v>
      </c>
      <c r="P93" s="27">
        <f>'Prob. at the mean w random data'!C92*'City distance data'!S92</f>
        <v>0.15398095176968302</v>
      </c>
      <c r="Q93" s="27">
        <f>'Prob. at the mean w random data'!D92*'City distance data'!T92</f>
        <v>2.3638949765343938E-3</v>
      </c>
      <c r="R93" s="27">
        <f>'Prob. at the mean w random data'!E92*'City distance data'!U92</f>
        <v>4.4254462751370837E-3</v>
      </c>
      <c r="S93" s="27">
        <f>'Prob. at the mean w random data'!F92*'City distance data'!V92</f>
        <v>1.2780151079546732E-3</v>
      </c>
      <c r="T93" s="27">
        <f>'Prob. at the mean w random data'!G92*'City distance data'!W92</f>
        <v>1.8852790350032858E-3</v>
      </c>
      <c r="U93" s="28">
        <f>'Prob. at the mean w random data'!H92*'City distance data'!X92</f>
        <v>3.9958123790099793E-3</v>
      </c>
      <c r="V93" s="4"/>
      <c r="W93" s="26">
        <f>'Prob. at the mean w random data'!B92*'Coast distance data'!R92</f>
        <v>-3.8224248580888483E-3</v>
      </c>
      <c r="X93" s="27">
        <f>'Prob. at the mean w random data'!C92*'Coast distance data'!S92</f>
        <v>-0.1980074653883884</v>
      </c>
      <c r="Y93" s="27">
        <f>'Prob. at the mean w random data'!D92*'Coast distance data'!T92</f>
        <v>-6.7228687705715814E-2</v>
      </c>
      <c r="Z93" s="27">
        <f>'Prob. at the mean w random data'!E92*'Coast distance data'!U92</f>
        <v>-9.2293845466452726E-3</v>
      </c>
      <c r="AA93" s="27">
        <f>'Prob. at the mean w random data'!F92*'Coast distance data'!V92</f>
        <v>-3.7785211778182835E-3</v>
      </c>
      <c r="AB93" s="27">
        <f>'Prob. at the mean w random data'!G92*'Coast distance data'!W92</f>
        <v>-4.9130802772523003E-3</v>
      </c>
      <c r="AC93" s="28">
        <f>'Prob. at the mean w random data'!H92*'Coast distance data'!X92</f>
        <v>-2.7619818553150811E-3</v>
      </c>
      <c r="AD93" s="5"/>
      <c r="AE93" s="26">
        <f>'Prob. at the mean w random data'!B92-'Prob. at the mean w random data'!B20</f>
        <v>-1.2157813643240596E-3</v>
      </c>
      <c r="AF93" s="27">
        <f>'Prob. at the mean w random data'!C92-'Prob. at the mean w random data'!C20</f>
        <v>-2.8778266779013073E-2</v>
      </c>
      <c r="AG93" s="27">
        <f>'Prob. at the mean w random data'!D92-'Prob. at the mean w random data'!D20</f>
        <v>1.3886822840892002E-2</v>
      </c>
      <c r="AH93" s="27">
        <f>'Prob. at the mean w random data'!E92-'Prob. at the mean w random data'!E20</f>
        <v>-4.4218069157628097E-3</v>
      </c>
      <c r="AI93" s="27">
        <f>'Prob. at the mean w random data'!F92-'Prob. at the mean w random data'!F20</f>
        <v>1.0582360690895797E-3</v>
      </c>
      <c r="AJ93" s="27">
        <f>'Prob. at the mean w random data'!G92-'Prob. at the mean w random data'!G20</f>
        <v>4.2679986009588021E-4</v>
      </c>
      <c r="AK93" s="28">
        <f>'Prob. at the mean w random data'!H92-'Prob. at the mean w random data'!H20</f>
        <v>-3.3556145699355604E-3</v>
      </c>
      <c r="AL93" s="4"/>
      <c r="AM93" s="19"/>
      <c r="AS93" s="15"/>
      <c r="AU93" s="4" t="str">
        <f>D93</f>
        <v>Soil</v>
      </c>
      <c r="AV93" s="1" t="str">
        <f>E93</f>
        <v>Poor</v>
      </c>
    </row>
    <row r="94" spans="1:48" x14ac:dyDescent="0.2">
      <c r="A94" s="1" t="s">
        <v>88</v>
      </c>
      <c r="B94" s="5">
        <v>-1.5071275150000001</v>
      </c>
      <c r="D94" s="29"/>
      <c r="E94" s="39"/>
      <c r="F94" s="40" t="str">
        <f>'Prob. at the mean w random data'!A93</f>
        <v>Degraded land on peat soils</v>
      </c>
      <c r="G94" s="27">
        <f>$B98*'Prob. at the mean w random data'!B93*(1-'Prob. at the mean w random data'!B93)</f>
        <v>2.1057585936986433E-3</v>
      </c>
      <c r="H94" s="27">
        <f>$B98*'Prob. at the mean w random data'!C93*(1-'Prob. at the mean w random data'!C93)</f>
        <v>0.17977584985281958</v>
      </c>
      <c r="I94" s="27">
        <f>$B98*'Prob. at the mean w random data'!D93*(1-'Prob. at the mean w random data'!D93)</f>
        <v>0.3449561272364266</v>
      </c>
      <c r="J94" s="27">
        <f>$B98*'Prob. at the mean w random data'!E93*(1-'Prob. at the mean w random data'!E93)</f>
        <v>1.3053217152520996E-2</v>
      </c>
      <c r="K94" s="27">
        <f>$B98*'Prob. at the mean w random data'!F93*(1-'Prob. at the mean w random data'!F93)</f>
        <v>1.4173680248196752E-2</v>
      </c>
      <c r="L94" s="27">
        <f>$B98*'Prob. at the mean w random data'!G93*(1-'Prob. at the mean w random data'!G93)</f>
        <v>1.9732247797755106E-2</v>
      </c>
      <c r="M94" s="28">
        <f>$B98*'Prob. at the mean w random data'!H93*(1-'Prob. at the mean w random data'!H93)</f>
        <v>3.2743262377518517E-10</v>
      </c>
      <c r="N94" s="5"/>
      <c r="O94" s="26">
        <f>'Prob. at the mean w random data'!B93*'City distance data'!R93</f>
        <v>9.4657598744982726E-4</v>
      </c>
      <c r="P94" s="27">
        <f>'Prob. at the mean w random data'!C93*'City distance data'!S93</f>
        <v>2.4996981475182097E-2</v>
      </c>
      <c r="Q94" s="27">
        <f>'Prob. at the mean w random data'!D93*'City distance data'!T93</f>
        <v>9.7003804187920706E-2</v>
      </c>
      <c r="R94" s="27">
        <f>'Prob. at the mean w random data'!E93*'City distance data'!U93</f>
        <v>3.7439030716143701E-3</v>
      </c>
      <c r="S94" s="27">
        <f>'Prob. at the mean w random data'!F93*'City distance data'!V93</f>
        <v>2.3838064969638638E-3</v>
      </c>
      <c r="T94" s="27">
        <f>'Prob. at the mean w random data'!G93*'City distance data'!W93</f>
        <v>6.6870302001430385E-3</v>
      </c>
      <c r="U94" s="28">
        <f>'Prob. at the mean w random data'!H93*'City distance data'!X93</f>
        <v>1.6472660183825354E-10</v>
      </c>
      <c r="V94" s="4"/>
      <c r="W94" s="26">
        <f>'Prob. at the mean w random data'!B93*'Coast distance data'!R93</f>
        <v>1.273183189252782E-6</v>
      </c>
      <c r="X94" s="27">
        <f>'Prob. at the mean w random data'!C93*'Coast distance data'!S93</f>
        <v>8.7464039393848253E-2</v>
      </c>
      <c r="Y94" s="27">
        <f>'Prob. at the mean w random data'!D93*'Coast distance data'!T93</f>
        <v>7.1627195887531692E-2</v>
      </c>
      <c r="Z94" s="27">
        <f>'Prob. at the mean w random data'!E93*'Coast distance data'!U93</f>
        <v>5.2750829316063009E-4</v>
      </c>
      <c r="AA94" s="27">
        <f>'Prob. at the mean w random data'!F93*'Coast distance data'!V93</f>
        <v>2.4060135364231796E-3</v>
      </c>
      <c r="AB94" s="27">
        <f>'Prob. at the mean w random data'!G93*'Coast distance data'!W93</f>
        <v>-4.4567771139996833E-3</v>
      </c>
      <c r="AC94" s="28">
        <f>'Prob. at the mean w random data'!H93*'Coast distance data'!X93</f>
        <v>7.9409585954508253E-11</v>
      </c>
      <c r="AD94" s="5"/>
      <c r="AE94" s="26">
        <f>'Prob. at the mean w random data'!B93-'Prob. at the mean w random data'!B21</f>
        <v>-9.4440053003653503E-4</v>
      </c>
      <c r="AF94" s="27">
        <f>'Prob. at the mean w random data'!C93-'Prob. at the mean w random data'!C21</f>
        <v>-4.199062887169161E-2</v>
      </c>
      <c r="AG94" s="27">
        <f>'Prob. at the mean w random data'!D93-'Prob. at the mean w random data'!D21</f>
        <v>-5.8386862830062003E-2</v>
      </c>
      <c r="AH94" s="27">
        <f>'Prob. at the mean w random data'!E93-'Prob. at the mean w random data'!E21</f>
        <v>-7.2502945932746811E-3</v>
      </c>
      <c r="AI94" s="27">
        <f>'Prob. at the mean w random data'!F93-'Prob. at the mean w random data'!F21</f>
        <v>-3.8940263648553058E-4</v>
      </c>
      <c r="AJ94" s="27">
        <f>'Prob. at the mean w random data'!G93-'Prob. at the mean w random data'!G21</f>
        <v>-1.7765515517417698E-3</v>
      </c>
      <c r="AK94" s="28">
        <f>'Prob. at the mean w random data'!H93-'Prob. at the mean w random data'!H21</f>
        <v>-2.4806049866197702E-10</v>
      </c>
      <c r="AL94" s="4"/>
      <c r="AM94" s="19"/>
      <c r="AS94" s="15"/>
    </row>
    <row r="95" spans="1:48" x14ac:dyDescent="0.2">
      <c r="A95" s="1" t="s">
        <v>120</v>
      </c>
      <c r="B95" s="5">
        <v>-2.9236531819999998</v>
      </c>
      <c r="D95" s="29"/>
      <c r="E95" s="39"/>
      <c r="F95" s="40" t="str">
        <f>'Prob. at the mean w random data'!A94</f>
        <v>Degraded land on mineral soils</v>
      </c>
      <c r="G95" s="27">
        <f>$B99*'Prob. at the mean w random data'!B94*(1-'Prob. at the mean w random data'!B94)</f>
        <v>-7.1035776250127927E-2</v>
      </c>
      <c r="H95" s="27">
        <f>$B99*'Prob. at the mean w random data'!C94*(1-'Prob. at the mean w random data'!C94)</f>
        <v>-2.4806162347187736E-10</v>
      </c>
      <c r="I95" s="27">
        <f>$B99*'Prob. at the mean w random data'!D94*(1-'Prob. at the mean w random data'!D94)</f>
        <v>-1.5422916235970243E-2</v>
      </c>
      <c r="J95" s="27">
        <f>$B99*'Prob. at the mean w random data'!E94*(1-'Prob. at the mean w random data'!E94)</f>
        <v>-0.1434448851856075</v>
      </c>
      <c r="K95" s="27">
        <f>$B99*'Prob. at the mean w random data'!F94*(1-'Prob. at the mean w random data'!F94)</f>
        <v>-4.5171972506930516E-2</v>
      </c>
      <c r="L95" s="27">
        <f>$B99*'Prob. at the mean w random data'!G94*(1-'Prob. at the mean w random data'!G94)</f>
        <v>-5.2400777501180225E-2</v>
      </c>
      <c r="M95" s="28">
        <f>$B99*'Prob. at the mean w random data'!H94*(1-'Prob. at the mean w random data'!H94)</f>
        <v>-7.9525393187479351E-2</v>
      </c>
      <c r="N95" s="5"/>
      <c r="O95" s="26">
        <f>'Prob. at the mean w random data'!B94*'City distance data'!R94</f>
        <v>2.9772617752193732E-2</v>
      </c>
      <c r="P95" s="27">
        <f>'Prob. at the mean w random data'!C94*'City distance data'!S94</f>
        <v>-8.2451659305998166E-11</v>
      </c>
      <c r="Q95" s="27">
        <f>'Prob. at the mean w random data'!D94*'City distance data'!T94</f>
        <v>-7.8913561789106801E-3</v>
      </c>
      <c r="R95" s="27">
        <f>'Prob. at the mean w random data'!E94*'City distance data'!U94</f>
        <v>1.8413713951061856E-2</v>
      </c>
      <c r="S95" s="27">
        <f>'Prob. at the mean w random data'!F94*'City distance data'!V94</f>
        <v>-1.1509582218886184E-2</v>
      </c>
      <c r="T95" s="27">
        <f>'Prob. at the mean w random data'!G94*'City distance data'!W94</f>
        <v>7.4670487481421693E-3</v>
      </c>
      <c r="U95" s="28">
        <f>'Prob. at the mean w random data'!H94*'City distance data'!X94</f>
        <v>4.4168976823390264E-2</v>
      </c>
      <c r="V95" s="4"/>
      <c r="W95" s="26">
        <f>'Prob. at the mean w random data'!B94*'Coast distance data'!R94</f>
        <v>-9.9872403648342267E-3</v>
      </c>
      <c r="X95" s="27">
        <f>'Prob. at the mean w random data'!C94*'Coast distance data'!S94</f>
        <v>2.149114050996494E-10</v>
      </c>
      <c r="Y95" s="27">
        <f>'Prob. at the mean w random data'!D94*'Coast distance data'!T94</f>
        <v>-7.4685518307091004E-4</v>
      </c>
      <c r="Z95" s="27">
        <f>'Prob. at the mean w random data'!E94*'Coast distance data'!U94</f>
        <v>-3.6183675608003008E-2</v>
      </c>
      <c r="AA95" s="27">
        <f>'Prob. at the mean w random data'!F94*'Coast distance data'!V94</f>
        <v>1.1653884862007285E-2</v>
      </c>
      <c r="AB95" s="27">
        <f>'Prob. at the mean w random data'!G94*'Coast distance data'!W94</f>
        <v>-3.5038679901959267E-2</v>
      </c>
      <c r="AC95" s="28">
        <f>'Prob. at the mean w random data'!H94*'Coast distance data'!X94</f>
        <v>3.5704065999200375E-2</v>
      </c>
      <c r="AD95" s="5"/>
      <c r="AE95" s="26">
        <f>'Prob. at the mean w random data'!B94-'Prob. at the mean w random data'!B22</f>
        <v>1.7193809795884404E-2</v>
      </c>
      <c r="AF95" s="27">
        <f>'Prob. at the mean w random data'!C94-'Prob. at the mean w random data'!C22</f>
        <v>1.0437120450825197E-10</v>
      </c>
      <c r="AG95" s="27">
        <f>'Prob. at the mean w random data'!D94-'Prob. at the mean w random data'!D22</f>
        <v>8.9980903031387088E-3</v>
      </c>
      <c r="AH95" s="27">
        <f>'Prob. at the mean w random data'!E94-'Prob. at the mean w random data'!E22</f>
        <v>0.11895033968641799</v>
      </c>
      <c r="AI95" s="27">
        <f>'Prob. at the mean w random data'!F94-'Prob. at the mean w random data'!F22</f>
        <v>2.7321928612949003E-2</v>
      </c>
      <c r="AJ95" s="27">
        <f>'Prob. at the mean w random data'!G94-'Prob. at the mean w random data'!G22</f>
        <v>2.9074190987810802E-2</v>
      </c>
      <c r="AK95" s="28">
        <f>'Prob. at the mean w random data'!H94-'Prob. at the mean w random data'!H22</f>
        <v>-3.0826962206874087E-3</v>
      </c>
      <c r="AL95" s="4"/>
      <c r="AM95" s="19"/>
      <c r="AS95" s="15"/>
    </row>
    <row r="96" spans="1:48" x14ac:dyDescent="0.2">
      <c r="A96" s="1" t="s">
        <v>14</v>
      </c>
      <c r="B96" s="5">
        <v>11.38422847</v>
      </c>
      <c r="D96" s="29"/>
      <c r="E96" s="39"/>
      <c r="F96" s="40" t="str">
        <f>'Prob. at the mean w random data'!A95</f>
        <v>Plantation</v>
      </c>
      <c r="G96" s="27">
        <f>$B100*'Prob. at the mean w random data'!B95*(1-'Prob. at the mean w random data'!B95)</f>
        <v>1.8516411247239983E-3</v>
      </c>
      <c r="H96" s="27">
        <f>$B100*'Prob. at the mean w random data'!C95*(1-'Prob. at the mean w random data'!C95)</f>
        <v>8.6764833690491476E-3</v>
      </c>
      <c r="I96" s="27">
        <f>$B100*'Prob. at the mean w random data'!D95*(1-'Prob. at the mean w random data'!D95)</f>
        <v>4.1785850675541076E-3</v>
      </c>
      <c r="J96" s="27">
        <f>$B100*'Prob. at the mean w random data'!E95*(1-'Prob. at the mean w random data'!E95)</f>
        <v>5.1415585369854284E-3</v>
      </c>
      <c r="K96" s="27">
        <f>$B100*'Prob. at the mean w random data'!F95*(1-'Prob. at the mean w random data'!F95)</f>
        <v>3.3632244416309381E-2</v>
      </c>
      <c r="L96" s="27">
        <f>$B100*'Prob. at the mean w random data'!G95*(1-'Prob. at the mean w random data'!G95)</f>
        <v>5.0902279636006638E-3</v>
      </c>
      <c r="M96" s="28">
        <f>$B100*'Prob. at the mean w random data'!H95*(1-'Prob. at the mean w random data'!H95)</f>
        <v>1.2590118319335125E-2</v>
      </c>
      <c r="N96" s="5"/>
      <c r="O96" s="26">
        <f>'Prob. at the mean w random data'!B95*'City distance data'!R95</f>
        <v>6.0544657271181974E-3</v>
      </c>
      <c r="P96" s="27">
        <f>'Prob. at the mean w random data'!C95*'City distance data'!S95</f>
        <v>3.6476949266687028E-4</v>
      </c>
      <c r="Q96" s="27">
        <f>'Prob. at the mean w random data'!D95*'City distance data'!T95</f>
        <v>-3.074003928062119E-3</v>
      </c>
      <c r="R96" s="27">
        <f>'Prob. at the mean w random data'!E95*'City distance data'!U95</f>
        <v>8.4783407695025546E-3</v>
      </c>
      <c r="S96" s="27">
        <f>'Prob. at the mean w random data'!F95*'City distance data'!V95</f>
        <v>8.4572828368525269E-2</v>
      </c>
      <c r="T96" s="27">
        <f>'Prob. at the mean w random data'!G95*'City distance data'!W95</f>
        <v>1.1024160681242165E-2</v>
      </c>
      <c r="U96" s="28">
        <f>'Prob. at the mean w random data'!H95*'City distance data'!X95</f>
        <v>5.0480106377888426E-2</v>
      </c>
      <c r="V96" s="4"/>
      <c r="W96" s="26">
        <f>'Prob. at the mean w random data'!B95*'Coast distance data'!R95</f>
        <v>-3.6998822198572321E-3</v>
      </c>
      <c r="X96" s="27">
        <f>'Prob. at the mean w random data'!C95*'Coast distance data'!S95</f>
        <v>2.2088020678454071E-2</v>
      </c>
      <c r="Y96" s="27">
        <f>'Prob. at the mean w random data'!D95*'Coast distance data'!T95</f>
        <v>-6.8746126736600839E-3</v>
      </c>
      <c r="Z96" s="27">
        <f>'Prob. at the mean w random data'!E95*'Coast distance data'!U95</f>
        <v>-8.3533382529928802E-3</v>
      </c>
      <c r="AA96" s="27">
        <f>'Prob. at the mean w random data'!F95*'Coast distance data'!V95</f>
        <v>-5.976303198429142E-2</v>
      </c>
      <c r="AB96" s="27">
        <f>'Prob. at the mean w random data'!G95*'Coast distance data'!W95</f>
        <v>-2.1956525168844242E-2</v>
      </c>
      <c r="AC96" s="28">
        <f>'Prob. at the mean w random data'!H95*'Coast distance data'!X95</f>
        <v>5.6894138624183962E-3</v>
      </c>
      <c r="AD96" s="5"/>
      <c r="AE96" s="26">
        <f>'Prob. at the mean w random data'!B95-'Prob. at the mean w random data'!B23</f>
        <v>-8.6779059090067723E-3</v>
      </c>
      <c r="AF96" s="27">
        <f>'Prob. at the mean w random data'!C95-'Prob. at the mean w random data'!C23</f>
        <v>-2.0464383374564903E-2</v>
      </c>
      <c r="AG96" s="27">
        <f>'Prob. at the mean w random data'!D95-'Prob. at the mean w random data'!D23</f>
        <v>-1.7138387314577994E-3</v>
      </c>
      <c r="AH96" s="27">
        <f>'Prob. at the mean w random data'!E95-'Prob. at the mean w random data'!E23</f>
        <v>-3.0029186463720599E-2</v>
      </c>
      <c r="AI96" s="27">
        <f>'Prob. at the mean w random data'!F95-'Prob. at the mean w random data'!F23</f>
        <v>-7.1615219012924003E-2</v>
      </c>
      <c r="AJ96" s="27">
        <f>'Prob. at the mean w random data'!G95-'Prob. at the mean w random data'!G23</f>
        <v>-5.2058330508542999E-3</v>
      </c>
      <c r="AK96" s="28">
        <f>'Prob. at the mean w random data'!H95-'Prob. at the mean w random data'!H23</f>
        <v>-0.10409755052573602</v>
      </c>
      <c r="AL96" s="4"/>
      <c r="AM96" s="19"/>
      <c r="AS96" s="15"/>
    </row>
    <row r="97" spans="1:48" x14ac:dyDescent="0.2">
      <c r="A97" s="1" t="s">
        <v>15</v>
      </c>
      <c r="B97" s="5">
        <v>3.0540688390000001</v>
      </c>
      <c r="D97" s="29"/>
      <c r="E97" s="39"/>
      <c r="F97" s="40" t="str">
        <f>'Prob. at the mean w random data'!A96</f>
        <v>Agriculture</v>
      </c>
      <c r="G97" s="27">
        <f>$B101*'Prob. at the mean w random data'!B96*(1-'Prob. at the mean w random data'!B96)</f>
        <v>1.8140400597285212E-2</v>
      </c>
      <c r="H97" s="27">
        <f>$B101*'Prob. at the mean w random data'!C96*(1-'Prob. at the mean w random data'!C96)</f>
        <v>4.6377301043886423E-3</v>
      </c>
      <c r="I97" s="27">
        <f>$B101*'Prob. at the mean w random data'!D96*(1-'Prob. at the mean w random data'!D96)</f>
        <v>1.6214364296357541E-2</v>
      </c>
      <c r="J97" s="27">
        <f>$B101*'Prob. at the mean w random data'!E96*(1-'Prob. at the mean w random data'!E96)</f>
        <v>2.9957922074433225E-2</v>
      </c>
      <c r="K97" s="27">
        <f>$B101*'Prob. at the mean w random data'!F96*(1-'Prob. at the mean w random data'!F96)</f>
        <v>2.2699907517508632E-2</v>
      </c>
      <c r="L97" s="27">
        <f>$B101*'Prob. at the mean w random data'!G96*(1-'Prob. at the mean w random data'!G96)</f>
        <v>4.1087449590388479E-2</v>
      </c>
      <c r="M97" s="28">
        <f>$B101*'Prob. at the mean w random data'!H96*(1-'Prob. at the mean w random data'!H96)</f>
        <v>7.504275398621159E-3</v>
      </c>
      <c r="N97" s="5"/>
      <c r="O97" s="26">
        <f>'Prob. at the mean w random data'!B96*'City distance data'!R96</f>
        <v>1.1694901455960279E-2</v>
      </c>
      <c r="P97" s="27">
        <f>'Prob. at the mean w random data'!C96*'City distance data'!S96</f>
        <v>-5.84213442160679E-3</v>
      </c>
      <c r="Q97" s="27">
        <f>'Prob. at the mean w random data'!D96*'City distance data'!T96</f>
        <v>-2.8563490647484768E-2</v>
      </c>
      <c r="R97" s="27">
        <f>'Prob. at the mean w random data'!E96*'City distance data'!U96</f>
        <v>-1.0847430319673598E-2</v>
      </c>
      <c r="S97" s="27">
        <f>'Prob. at the mean w random data'!F96*'City distance data'!V96</f>
        <v>-2.4506035541809936E-2</v>
      </c>
      <c r="T97" s="27">
        <f>'Prob. at the mean w random data'!G96*'City distance data'!W96</f>
        <v>-1.4060097749783604E-2</v>
      </c>
      <c r="U97" s="28">
        <f>'Prob. at the mean w random data'!H96*'City distance data'!X96</f>
        <v>7.0845222399556085E-3</v>
      </c>
      <c r="V97" s="4"/>
      <c r="W97" s="26">
        <f>'Prob. at the mean w random data'!B96*'Coast distance data'!R96</f>
        <v>2.9709868289248816E-2</v>
      </c>
      <c r="X97" s="27">
        <f>'Prob. at the mean w random data'!C96*'Coast distance data'!S96</f>
        <v>1.9387858160005354E-2</v>
      </c>
      <c r="Y97" s="27">
        <f>'Prob. at the mean w random data'!D96*'Coast distance data'!T96</f>
        <v>3.0014721887410219E-2</v>
      </c>
      <c r="Z97" s="27">
        <f>'Prob. at the mean w random data'!E96*'Coast distance data'!U96</f>
        <v>5.8309262243741569E-2</v>
      </c>
      <c r="AA97" s="27">
        <f>'Prob. at the mean w random data'!F96*'Coast distance data'!V96</f>
        <v>6.1131525100547708E-2</v>
      </c>
      <c r="AB97" s="27">
        <f>'Prob. at the mean w random data'!G96*'Coast distance data'!W96</f>
        <v>9.3977566929077438E-2</v>
      </c>
      <c r="AC97" s="28">
        <f>'Prob. at the mean w random data'!H96*'Coast distance data'!X96</f>
        <v>2.2630008549653958E-2</v>
      </c>
      <c r="AD97" s="5"/>
      <c r="AE97" s="26">
        <f>'Prob. at the mean w random data'!B96-'Prob. at the mean w random data'!B24</f>
        <v>-3.6169969767549492E-2</v>
      </c>
      <c r="AF97" s="27">
        <f>'Prob. at the mean w random data'!C96-'Prob. at the mean w random data'!C24</f>
        <v>-3.4294987190644013E-3</v>
      </c>
      <c r="AG97" s="27">
        <f>'Prob. at the mean w random data'!D96-'Prob. at the mean w random data'!D24</f>
        <v>3.124297749766497E-3</v>
      </c>
      <c r="AH97" s="27">
        <f>'Prob. at the mean w random data'!E96-'Prob. at the mean w random data'!E24</f>
        <v>-7.8871811782953605E-2</v>
      </c>
      <c r="AI97" s="27">
        <f>'Prob. at the mean w random data'!F96-'Prob. at the mean w random data'!F24</f>
        <v>4.8465586373145006E-3</v>
      </c>
      <c r="AJ97" s="27">
        <f>'Prob. at the mean w random data'!G96-'Prob. at the mean w random data'!G24</f>
        <v>-3.879433841680302E-2</v>
      </c>
      <c r="AK97" s="28">
        <f>'Prob. at the mean w random data'!H96-'Prob. at the mean w random data'!H24</f>
        <v>-2.6351712942836301E-2</v>
      </c>
      <c r="AL97" s="4"/>
      <c r="AM97" s="19"/>
      <c r="AS97" s="15"/>
    </row>
    <row r="98" spans="1:48" x14ac:dyDescent="0.2">
      <c r="A98" s="1" t="s">
        <v>66</v>
      </c>
      <c r="B98" s="5">
        <v>2.3329399290000001</v>
      </c>
      <c r="D98" s="29"/>
      <c r="E98" s="39"/>
      <c r="F98" s="40" t="str">
        <f>'Prob. at the mean w random data'!A97</f>
        <v>Clearing (Plantation)</v>
      </c>
      <c r="G98" s="27">
        <f>$B102*'Prob. at the mean w random data'!B97*(1-'Prob. at the mean w random data'!B97)</f>
        <v>3.6351371850543969E-2</v>
      </c>
      <c r="H98" s="27">
        <f>$B102*'Prob. at the mean w random data'!C97*(1-'Prob. at the mean w random data'!C97)</f>
        <v>7.7458519062368447E-2</v>
      </c>
      <c r="I98" s="27">
        <f>$B102*'Prob. at the mean w random data'!D97*(1-'Prob. at the mean w random data'!D97)</f>
        <v>2.5209282084563338E-2</v>
      </c>
      <c r="J98" s="27">
        <f>$B102*'Prob. at the mean w random data'!E97*(1-'Prob. at the mean w random data'!E97)</f>
        <v>9.0912711221991828E-3</v>
      </c>
      <c r="K98" s="27">
        <f>$B102*'Prob. at the mean w random data'!F97*(1-'Prob. at the mean w random data'!F97)</f>
        <v>2.7806707988842865E-2</v>
      </c>
      <c r="L98" s="27">
        <f>$B102*'Prob. at the mean w random data'!G97*(1-'Prob. at the mean w random data'!G97)</f>
        <v>1.0835857550163789E-2</v>
      </c>
      <c r="M98" s="28">
        <f>$B102*'Prob. at the mean w random data'!H97*(1-'Prob. at the mean w random data'!H97)</f>
        <v>7.4351673055805687E-2</v>
      </c>
      <c r="N98" s="5"/>
      <c r="O98" s="26">
        <f>'Prob. at the mean w random data'!B97*'City distance data'!R97</f>
        <v>-1.8276848108794642E-2</v>
      </c>
      <c r="P98" s="27">
        <f>'Prob. at the mean w random data'!C97*'City distance data'!S97</f>
        <v>-0.17350056815052553</v>
      </c>
      <c r="Q98" s="27">
        <f>'Prob. at the mean w random data'!D97*'City distance data'!T97</f>
        <v>-5.7853162757333647E-2</v>
      </c>
      <c r="R98" s="27">
        <f>'Prob. at the mean w random data'!E97*'City distance data'!U97</f>
        <v>-1.0844743722728258E-2</v>
      </c>
      <c r="S98" s="27">
        <f>'Prob. at the mean w random data'!F97*'City distance data'!V97</f>
        <v>-4.9427848895663457E-2</v>
      </c>
      <c r="T98" s="27">
        <f>'Prob. at the mean w random data'!G97*'City distance data'!W97</f>
        <v>-1.0549525389998128E-2</v>
      </c>
      <c r="U98" s="28">
        <f>'Prob. at the mean w random data'!H97*'City distance data'!X97</f>
        <v>-0.10585159187100897</v>
      </c>
      <c r="V98" s="4"/>
      <c r="W98" s="26">
        <f>'Prob. at the mean w random data'!B97*'Coast distance data'!R97</f>
        <v>-4.6219769829915817E-2</v>
      </c>
      <c r="X98" s="27">
        <f>'Prob. at the mean w random data'!C97*'Coast distance data'!S97</f>
        <v>6.9067546827988685E-2</v>
      </c>
      <c r="Y98" s="27">
        <f>'Prob. at the mean w random data'!D97*'Coast distance data'!T97</f>
        <v>-2.7055121156203111E-2</v>
      </c>
      <c r="Z98" s="27">
        <f>'Prob. at the mean w random data'!E97*'Coast distance data'!U97</f>
        <v>-9.3320824626282051E-3</v>
      </c>
      <c r="AA98" s="27">
        <f>'Prob. at the mean w random data'!F97*'Coast distance data'!V97</f>
        <v>-1.3386063017219403E-2</v>
      </c>
      <c r="AB98" s="27">
        <f>'Prob. at the mean w random data'!G97*'Coast distance data'!W97</f>
        <v>-2.3747142913551643E-2</v>
      </c>
      <c r="AC98" s="28">
        <f>'Prob. at the mean w random data'!H97*'Coast distance data'!X97</f>
        <v>-6.2140275652850713E-2</v>
      </c>
      <c r="AD98" s="5"/>
      <c r="AE98" s="26">
        <f>'Prob. at the mean w random data'!B97-'Prob. at the mean w random data'!B25</f>
        <v>2.7672889276259306E-2</v>
      </c>
      <c r="AF98" s="27">
        <f>'Prob. at the mean w random data'!C97-'Prob. at the mean w random data'!C25</f>
        <v>9.466277761178879E-2</v>
      </c>
      <c r="AG98" s="27">
        <f>'Prob. at the mean w random data'!D97-'Prob. at the mean w random data'!D25</f>
        <v>3.3114568349129805E-2</v>
      </c>
      <c r="AH98" s="27">
        <f>'Prob. at the mean w random data'!E97-'Prob. at the mean w random data'!E25</f>
        <v>5.2775330641606985E-3</v>
      </c>
      <c r="AI98" s="27">
        <f>'Prob. at the mean w random data'!F97-'Prob. at the mean w random data'!F25</f>
        <v>3.6856645213853401E-2</v>
      </c>
      <c r="AJ98" s="27">
        <f>'Prob. at the mean w random data'!G97-'Prob. at the mean w random data'!G25</f>
        <v>1.2974401396420289E-2</v>
      </c>
      <c r="AK98" s="28">
        <f>'Prob. at the mean w random data'!H97-'Prob. at the mean w random data'!H25</f>
        <v>0.13739325838134098</v>
      </c>
      <c r="AL98" s="4"/>
      <c r="AM98" s="19"/>
      <c r="AS98" s="15"/>
    </row>
    <row r="99" spans="1:48" x14ac:dyDescent="0.2">
      <c r="A99" s="1" t="s">
        <v>44</v>
      </c>
      <c r="B99" s="5">
        <v>-1.0416404969999999</v>
      </c>
      <c r="D99" s="19"/>
      <c r="F99" s="38"/>
      <c r="G99" s="13"/>
      <c r="H99" s="13"/>
      <c r="I99" s="13"/>
      <c r="J99" s="13"/>
      <c r="K99" s="13"/>
      <c r="L99" s="13"/>
      <c r="M99" s="14"/>
      <c r="N99" s="5"/>
      <c r="O99" s="12"/>
      <c r="P99" s="13"/>
      <c r="Q99" s="13"/>
      <c r="R99" s="13"/>
      <c r="S99" s="13"/>
      <c r="T99" s="13"/>
      <c r="U99" s="14"/>
      <c r="V99" s="4"/>
      <c r="W99" s="12"/>
      <c r="X99" s="13"/>
      <c r="Y99" s="13"/>
      <c r="Z99" s="13"/>
      <c r="AA99" s="13"/>
      <c r="AC99" s="15"/>
      <c r="AD99" s="5"/>
      <c r="AE99" s="12"/>
      <c r="AF99" s="13"/>
      <c r="AG99" s="13"/>
      <c r="AH99" s="13"/>
      <c r="AI99" s="13"/>
      <c r="AK99" s="15"/>
      <c r="AL99" s="4"/>
      <c r="AM99" s="19"/>
      <c r="AS99" s="15"/>
    </row>
    <row r="100" spans="1:48" x14ac:dyDescent="0.2">
      <c r="A100" s="1" t="s">
        <v>16</v>
      </c>
      <c r="B100" s="5">
        <v>0.234338241</v>
      </c>
      <c r="D100" s="20" t="s">
        <v>95</v>
      </c>
      <c r="E100" s="30" t="str">
        <f>'Prob. at the mean w random data'!J99</f>
        <v>Protected</v>
      </c>
      <c r="F100" s="38" t="str">
        <f>'Prob. at the mean w random data'!A99</f>
        <v>Forest on mineral soils</v>
      </c>
      <c r="G100" s="13">
        <f>$B96*'Prob. at the mean w random data'!B99*(1-'Prob. at the mean w random data'!B99)</f>
        <v>1.061309899651049</v>
      </c>
      <c r="H100" s="13">
        <f>$B96*'Prob. at the mean w random data'!C99*(1-'Prob. at the mean w random data'!C99)</f>
        <v>3.4030859900041831E-8</v>
      </c>
      <c r="I100" s="13">
        <f>$B96*'Prob. at the mean w random data'!D99*(1-'Prob. at the mean w random data'!D99)</f>
        <v>0.3764845018322191</v>
      </c>
      <c r="J100" s="13">
        <f>$B96*'Prob. at the mean w random data'!E99*(1-'Prob. at the mean w random data'!E99)</f>
        <v>0.61516693934913347</v>
      </c>
      <c r="K100" s="13">
        <f>$B96*'Prob. at the mean w random data'!F99*(1-'Prob. at the mean w random data'!F99)</f>
        <v>0.14713796317438646</v>
      </c>
      <c r="L100" s="13">
        <f>$B96*'Prob. at the mean w random data'!G99*(1-'Prob. at the mean w random data'!G99)</f>
        <v>9.8987273789657854E-2</v>
      </c>
      <c r="M100" s="14">
        <f>$B96*'Prob. at the mean w random data'!H99*(1-'Prob. at the mean w random data'!H99)</f>
        <v>0.1135638299703291</v>
      </c>
      <c r="N100" s="5"/>
      <c r="O100" s="12">
        <f>'Prob. at the mean w random data'!B99*'City distance data'!R99</f>
        <v>-3.1195679066431573E-2</v>
      </c>
      <c r="P100" s="13">
        <f>'Prob. at the mean w random data'!C99*'City distance data'!S99</f>
        <v>-7.2090095114169697E-10</v>
      </c>
      <c r="Q100" s="13">
        <f>'Prob. at the mean w random data'!D99*'City distance data'!T99</f>
        <v>-1.0548983218638156E-2</v>
      </c>
      <c r="R100" s="13">
        <f>'Prob. at the mean w random data'!E99*'City distance data'!U99</f>
        <v>-2.2922836555893462E-2</v>
      </c>
      <c r="S100" s="13">
        <f>'Prob. at the mean w random data'!F99*'City distance data'!V99</f>
        <v>-8.5178539599303701E-3</v>
      </c>
      <c r="T100" s="13">
        <f>'Prob. at the mean w random data'!G99*'City distance data'!W99</f>
        <v>-2.5789824803486602E-3</v>
      </c>
      <c r="U100" s="14">
        <f>'Prob. at the mean w random data'!H99*'City distance data'!X99</f>
        <v>-1.5848671774605994E-3</v>
      </c>
      <c r="V100" s="4"/>
      <c r="W100" s="12">
        <f>'Prob. at the mean w random data'!B99*'Coast distance data'!R99</f>
        <v>-1.5755010002136544E-2</v>
      </c>
      <c r="X100" s="13">
        <f>'Prob. at the mean w random data'!C99*'Coast distance data'!S99</f>
        <v>6.4742633654619724E-10</v>
      </c>
      <c r="Y100" s="13">
        <f>'Prob. at the mean w random data'!D99*'Coast distance data'!T99</f>
        <v>-1.0258217472164934E-2</v>
      </c>
      <c r="Z100" s="13">
        <f>'Prob. at the mean w random data'!E99*'Coast distance data'!U99</f>
        <v>3.5596536082108288E-3</v>
      </c>
      <c r="AA100" s="13">
        <f>'Prob. at the mean w random data'!F99*'Coast distance data'!V99</f>
        <v>3.4817732308133021E-3</v>
      </c>
      <c r="AB100" s="13">
        <f>'Prob. at the mean w random data'!G99*'Coast distance data'!W99</f>
        <v>-4.8248615785238076E-3</v>
      </c>
      <c r="AC100" s="14">
        <f>'Prob. at the mean w random data'!H99*'Coast distance data'!X99</f>
        <v>3.4339682800782578E-3</v>
      </c>
      <c r="AD100" s="5"/>
      <c r="AE100" s="12">
        <f>'Prob. at the mean w random data'!B99-'Prob. at the mean w random data'!B3</f>
        <v>-5.4675048037753915E-2</v>
      </c>
      <c r="AF100" s="13">
        <f>'Prob. at the mean w random data'!C99-'Prob. at the mean w random data'!C3</f>
        <v>-3.1794246929563499E-9</v>
      </c>
      <c r="AG100" s="13">
        <f>'Prob. at the mean w random data'!D99-'Prob. at the mean w random data'!D3</f>
        <v>-3.9411777325183299E-2</v>
      </c>
      <c r="AH100" s="13">
        <f>'Prob. at the mean w random data'!E99-'Prob. at the mean w random data'!E3</f>
        <v>-6.6891916171535601E-2</v>
      </c>
      <c r="AI100" s="13">
        <f>'Prob. at the mean w random data'!F99-'Prob. at the mean w random data'!F3</f>
        <v>-2.3142517978578896E-2</v>
      </c>
      <c r="AJ100" s="13">
        <f>'Prob. at the mean w random data'!G99-'Prob. at the mean w random data'!G3</f>
        <v>-1.071317746128775E-2</v>
      </c>
      <c r="AK100" s="14">
        <f>'Prob. at the mean w random data'!H99-'Prob. at the mean w random data'!H3</f>
        <v>-9.2290791016301985E-3</v>
      </c>
      <c r="AL100" s="4"/>
      <c r="AM100" s="12">
        <f>'Prob. at the mean w random data'!B99-'Prob. at the mean w random data'!B115</f>
        <v>0.25548086581379903</v>
      </c>
      <c r="AN100" s="13">
        <f>'Prob. at the mean w random data'!C99-'Prob. at the mean w random data'!C115</f>
        <v>2.9027085099942258E-9</v>
      </c>
      <c r="AO100" s="13">
        <f>'Prob. at the mean w random data'!D99-'Prob. at the mean w random data'!D115</f>
        <v>3.2273664215560577E-2</v>
      </c>
      <c r="AP100" s="13">
        <f>'Prob. at the mean w random data'!E99-'Prob. at the mean w random data'!E115</f>
        <v>4.1826223037751201E-2</v>
      </c>
      <c r="AQ100" s="13">
        <f>'Prob. at the mean w random data'!F99-'Prob. at the mean w random data'!F115</f>
        <v>1.2420854783975185E-2</v>
      </c>
      <c r="AR100" s="13">
        <f>'Prob. at the mean w random data'!G99-'Prob. at the mean w random data'!G115</f>
        <v>6.65393467008358E-3</v>
      </c>
      <c r="AS100" s="14">
        <f>'Prob. at the mean w random data'!H99-'Prob. at the mean w random data'!H115</f>
        <v>9.0554746678236306E-3</v>
      </c>
      <c r="AT100" s="5"/>
      <c r="AU100" s="4" t="s">
        <v>20</v>
      </c>
      <c r="AV100" s="1" t="str">
        <f>E100</f>
        <v>Protected</v>
      </c>
    </row>
    <row r="101" spans="1:48" x14ac:dyDescent="0.2">
      <c r="A101" s="1" t="s">
        <v>89</v>
      </c>
      <c r="B101" s="5">
        <v>0.40372312199999999</v>
      </c>
      <c r="D101" s="20" t="s">
        <v>21</v>
      </c>
      <c r="E101" s="30" t="str">
        <f>'Prob. at the mean w random data'!J100</f>
        <v>Excellent</v>
      </c>
      <c r="F101" s="38" t="str">
        <f>'Prob. at the mean w random data'!A100</f>
        <v>Forest on peat soils</v>
      </c>
      <c r="G101" s="13">
        <f>$B97*'Prob. at the mean w random data'!B100*(1-'Prob. at the mean w random data'!B100)</f>
        <v>2.2528021667949566E-11</v>
      </c>
      <c r="H101" s="13">
        <f>$B97*'Prob. at the mean w random data'!C100*(1-'Prob. at the mean w random data'!C100)</f>
        <v>1.3695379291344561E-7</v>
      </c>
      <c r="I101" s="13">
        <f>$B97*'Prob. at the mean w random data'!D100*(1-'Prob. at the mean w random data'!D100)</f>
        <v>6.2963297203922643E-9</v>
      </c>
      <c r="J101" s="13">
        <f>$B97*'Prob. at the mean w random data'!E100*(1-'Prob. at the mean w random data'!E100)</f>
        <v>9.4313689722803808E-11</v>
      </c>
      <c r="K101" s="13">
        <f>$B97*'Prob. at the mean w random data'!F100*(1-'Prob. at the mean w random data'!F100)</f>
        <v>9.2137799042380631E-11</v>
      </c>
      <c r="L101" s="13">
        <f>$B97*'Prob. at the mean w random data'!G100*(1-'Prob. at the mean w random data'!G100)</f>
        <v>2.0100464775227857E-11</v>
      </c>
      <c r="M101" s="14">
        <f>$B97*'Prob. at the mean w random data'!H100*(1-'Prob. at the mean w random data'!H100)</f>
        <v>1.753187079053457E-10</v>
      </c>
      <c r="N101" s="5"/>
      <c r="O101" s="12">
        <f>'Prob. at the mean w random data'!B100*'City distance data'!R100</f>
        <v>7.2259765497689035E-12</v>
      </c>
      <c r="P101" s="13">
        <f>'Prob. at the mean w random data'!C100*'City distance data'!S100</f>
        <v>3.4675620197850138E-8</v>
      </c>
      <c r="Q101" s="13">
        <f>'Prob. at the mean w random data'!D100*'City distance data'!T100</f>
        <v>1.4562604291988937E-9</v>
      </c>
      <c r="R101" s="13">
        <f>'Prob. at the mean w random data'!E100*'City distance data'!U100</f>
        <v>1.8977663300636984E-11</v>
      </c>
      <c r="S101" s="13">
        <f>'Prob. at the mean w random data'!F100*'City distance data'!V100</f>
        <v>1.0982121943544771E-11</v>
      </c>
      <c r="T101" s="13">
        <f>'Prob. at the mean w random data'!G100*'City distance data'!W100</f>
        <v>4.7415194157778395E-12</v>
      </c>
      <c r="U101" s="14">
        <f>'Prob. at the mean w random data'!H100*'City distance data'!X100</f>
        <v>4.9204798297263586E-11</v>
      </c>
      <c r="V101" s="4"/>
      <c r="W101" s="12">
        <f>'Prob. at the mean w random data'!B100*'Coast distance data'!R100</f>
        <v>-1.0211054720872296E-11</v>
      </c>
      <c r="X101" s="13">
        <f>'Prob. at the mean w random data'!C100*'Coast distance data'!S100</f>
        <v>-5.1574975616407639E-8</v>
      </c>
      <c r="Y101" s="13">
        <f>'Prob. at the mean w random data'!D100*'Coast distance data'!T100</f>
        <v>-3.4352187366320545E-9</v>
      </c>
      <c r="Z101" s="13">
        <f>'Prob. at the mean w random data'!E100*'Coast distance data'!U100</f>
        <v>-4.028791202044333E-11</v>
      </c>
      <c r="AA101" s="13">
        <f>'Prob. at the mean w random data'!F100*'Coast distance data'!V100</f>
        <v>-3.3211164656164233E-11</v>
      </c>
      <c r="AB101" s="13">
        <f>'Prob. at the mean w random data'!G100*'Coast distance data'!W100</f>
        <v>-1.2615016243960476E-11</v>
      </c>
      <c r="AC101" s="14">
        <f>'Prob. at the mean w random data'!H100*'Coast distance data'!X100</f>
        <v>-5.8893649449765677E-11</v>
      </c>
      <c r="AD101" s="5"/>
      <c r="AE101" s="12">
        <f>'Prob. at the mean w random data'!B100-'Prob. at the mean w random data'!B4</f>
        <v>-4.0671524262318903E-12</v>
      </c>
      <c r="AF101" s="13">
        <f>'Prob. at the mean w random data'!C100-'Prob. at the mean w random data'!C4</f>
        <v>-9.0461409548211297E-8</v>
      </c>
      <c r="AG101" s="13">
        <f>'Prob. at the mean w random data'!D100-'Prob. at the mean w random data'!D4</f>
        <v>-4.4221340726907499E-9</v>
      </c>
      <c r="AH101" s="13">
        <f>'Prob. at the mean w random data'!E100-'Prob. at the mean w random data'!E4</f>
        <v>-6.6962419225219905E-11</v>
      </c>
      <c r="AI101" s="13">
        <f>'Prob. at the mean w random data'!F100-'Prob. at the mean w random data'!F4</f>
        <v>-9.1892094349052407E-11</v>
      </c>
      <c r="AJ101" s="13">
        <f>'Prob. at the mean w random data'!G100-'Prob. at the mean w random data'!G4</f>
        <v>-1.4794242477795459E-11</v>
      </c>
      <c r="AK101" s="14">
        <f>'Prob. at the mean w random data'!H100-'Prob. at the mean w random data'!H4</f>
        <v>-1.0340070717951399E-10</v>
      </c>
      <c r="AL101" s="4"/>
      <c r="AM101" s="12">
        <f>'Prob. at the mean w random data'!B100-'Prob. at the mean w random data'!B116</f>
        <v>-2.2664614607309438E-3</v>
      </c>
      <c r="AN101" s="13">
        <f>'Prob. at the mean w random data'!C100-'Prob. at the mean w random data'!C116</f>
        <v>-0.55832261932472071</v>
      </c>
      <c r="AO101" s="13">
        <f>'Prob. at the mean w random data'!D100-'Prob. at the mean w random data'!D116</f>
        <v>-5.0969690176071392E-2</v>
      </c>
      <c r="AP101" s="13">
        <f>'Prob. at the mean w random data'!E100-'Prob. at the mean w random data'!E116</f>
        <v>-3.5883245763636859E-3</v>
      </c>
      <c r="AQ101" s="13">
        <f>'Prob. at the mean w random data'!F100-'Prob. at the mean w random data'!F116</f>
        <v>-6.6872693651249713E-4</v>
      </c>
      <c r="AR101" s="13">
        <f>'Prob. at the mean w random data'!G100-'Prob. at the mean w random data'!G116</f>
        <v>-6.8307702855435477E-4</v>
      </c>
      <c r="AS101" s="14">
        <f>'Prob. at the mean w random data'!H100-'Prob. at the mean w random data'!H116</f>
        <v>-2.5014468423731474E-3</v>
      </c>
      <c r="AT101" s="5"/>
      <c r="AU101" s="4" t="s">
        <v>21</v>
      </c>
      <c r="AV101" s="1" t="str">
        <f>E101</f>
        <v>Excellent</v>
      </c>
    </row>
    <row r="102" spans="1:48" x14ac:dyDescent="0.2">
      <c r="A102" s="1" t="s">
        <v>121</v>
      </c>
      <c r="B102" s="5">
        <v>0.54154593500000003</v>
      </c>
      <c r="D102" s="19"/>
      <c r="F102" s="38" t="str">
        <f>'Prob. at the mean w random data'!A101</f>
        <v>Degraded land on peat soils</v>
      </c>
      <c r="G102" s="13">
        <f>$B98*'Prob. at the mean w random data'!B101*(1-'Prob. at the mean w random data'!B101)</f>
        <v>8.1609301173595578E-12</v>
      </c>
      <c r="H102" s="13">
        <f>$B98*'Prob. at the mean w random data'!C101*(1-'Prob. at the mean w random data'!C101)</f>
        <v>1.9256081312290632E-8</v>
      </c>
      <c r="I102" s="13">
        <f>$B98*'Prob. at the mean w random data'!D101*(1-'Prob. at the mean w random data'!D101)</f>
        <v>1.100076092193083E-7</v>
      </c>
      <c r="J102" s="13">
        <f>$B98*'Prob. at the mean w random data'!E101*(1-'Prob. at the mean w random data'!E101)</f>
        <v>8.1983358765232046E-11</v>
      </c>
      <c r="K102" s="13">
        <f>$B98*'Prob. at the mean w random data'!F101*(1-'Prob. at the mean w random data'!F101)</f>
        <v>1.6078420120897542E-10</v>
      </c>
      <c r="L102" s="13">
        <f>$B98*'Prob. at the mean w random data'!G101*(1-'Prob. at the mean w random data'!G101)</f>
        <v>7.4659920941086921E-11</v>
      </c>
      <c r="M102" s="14">
        <f>$B98*'Prob. at the mean w random data'!H101*(1-'Prob. at the mean w random data'!H101)</f>
        <v>7.8338016066858931E-18</v>
      </c>
      <c r="N102" s="5"/>
      <c r="O102" s="12">
        <f>'Prob. at the mean w random data'!B101*'City distance data'!R101</f>
        <v>3.6885572391445467E-12</v>
      </c>
      <c r="P102" s="13">
        <f>'Prob. at the mean w random data'!C101*'City distance data'!S101</f>
        <v>7.000171214743294E-9</v>
      </c>
      <c r="Q102" s="13">
        <f>'Prob. at the mean w random data'!D101*'City distance data'!T101</f>
        <v>3.6836548445544567E-8</v>
      </c>
      <c r="R102" s="13">
        <f>'Prob. at the mean w random data'!E101*'City distance data'!U101</f>
        <v>2.4225381061319758E-11</v>
      </c>
      <c r="S102" s="13">
        <f>'Prob. at the mean w random data'!F101*'City distance data'!V101</f>
        <v>3.0245174955839837E-11</v>
      </c>
      <c r="T102" s="13">
        <f>'Prob. at the mean w random data'!G101*'City distance data'!W101</f>
        <v>2.5450182555377928E-11</v>
      </c>
      <c r="U102" s="14">
        <f>'Prob. at the mean w random data'!H101*'City distance data'!X101</f>
        <v>3.1295075211876175E-18</v>
      </c>
      <c r="V102" s="4"/>
      <c r="W102" s="12">
        <f>'Prob. at the mean w random data'!B101*'Coast distance data'!R101</f>
        <v>-2.0624867113167353E-13</v>
      </c>
      <c r="X102" s="13">
        <f>'Prob. at the mean w random data'!C101*'Coast distance data'!S101</f>
        <v>1.4461535705672242E-9</v>
      </c>
      <c r="Y102" s="13">
        <f>'Prob. at the mean w random data'!D101*'Coast distance data'!T101</f>
        <v>-1.6076868858916833E-8</v>
      </c>
      <c r="Z102" s="13">
        <f>'Prob. at the mean w random data'!E101*'Coast distance data'!U101</f>
        <v>7.28262864268185E-13</v>
      </c>
      <c r="AA102" s="13">
        <f>'Prob. at the mean w random data'!F101*'Coast distance data'!V101</f>
        <v>1.5471367045022297E-11</v>
      </c>
      <c r="AB102" s="13">
        <f>'Prob. at the mean w random data'!G101*'Coast distance data'!W101</f>
        <v>-1.8926286253855802E-11</v>
      </c>
      <c r="AC102" s="14">
        <f>'Prob. at the mean w random data'!H101*'Coast distance data'!X101</f>
        <v>1.0053413553419739E-18</v>
      </c>
      <c r="AD102" s="5"/>
      <c r="AE102" s="12">
        <f>'Prob. at the mean w random data'!B101-'Prob. at the mean w random data'!B5</f>
        <v>-6.54322225817228E-12</v>
      </c>
      <c r="AF102" s="13">
        <f>'Prob. at the mean w random data'!C101-'Prob. at the mean w random data'!C5</f>
        <v>-3.7826898219966627E-8</v>
      </c>
      <c r="AG102" s="13">
        <f>'Prob. at the mean w random data'!D101-'Prob. at the mean w random data'!D5</f>
        <v>-2.2724128737034517E-7</v>
      </c>
      <c r="AH102" s="13">
        <f>'Prob. at the mean w random data'!E101-'Prob. at the mean w random data'!E5</f>
        <v>-1.7087340886839921E-10</v>
      </c>
      <c r="AI102" s="13">
        <f>'Prob. at the mean w random data'!F101-'Prob. at the mean w random data'!F5</f>
        <v>-4.4701856548696887E-10</v>
      </c>
      <c r="AJ102" s="13">
        <f>'Prob. at the mean w random data'!G101-'Prob. at the mean w random data'!G5</f>
        <v>-1.6031477499981601E-10</v>
      </c>
      <c r="AK102" s="14">
        <f>'Prob. at the mean w random data'!H101-'Prob. at the mean w random data'!H5</f>
        <v>-1.4046552219990389E-17</v>
      </c>
      <c r="AL102" s="4"/>
      <c r="AM102" s="12">
        <f>'Prob. at the mean w random data'!B101-'Prob. at the mean w random data'!B117</f>
        <v>-5.5166093632302176E-4</v>
      </c>
      <c r="AN102" s="13">
        <f>'Prob. at the mean w random data'!C101-'Prob. at the mean w random data'!C117</f>
        <v>-5.2745609066538718E-2</v>
      </c>
      <c r="AO102" s="13">
        <f>'Prob. at the mean w random data'!D101-'Prob. at the mean w random data'!D117</f>
        <v>-0.59834897495475825</v>
      </c>
      <c r="AP102" s="13">
        <f>'Prob. at the mean w random data'!E101-'Prob. at the mean w random data'!E117</f>
        <v>-2.0958006874289199E-3</v>
      </c>
      <c r="AQ102" s="13">
        <f>'Prob. at the mean w random data'!F101-'Prob. at the mean w random data'!F117</f>
        <v>-7.8408226042049123E-4</v>
      </c>
      <c r="AR102" s="13">
        <f>'Prob. at the mean w random data'!G101-'Prob. at the mean w random data'!G117</f>
        <v>-1.7047409510063355E-3</v>
      </c>
      <c r="AS102" s="14">
        <f>'Prob. at the mean w random data'!H101-'Prob. at the mean w random data'!H117</f>
        <v>-7.5100506724763606E-11</v>
      </c>
      <c r="AT102" s="5"/>
    </row>
    <row r="103" spans="1:48" x14ac:dyDescent="0.2">
      <c r="D103" s="19"/>
      <c r="F103" s="38" t="str">
        <f>'Prob. at the mean w random data'!A102</f>
        <v>Degraded land on mineral soils</v>
      </c>
      <c r="G103" s="13">
        <f>$B99*'Prob. at the mean w random data'!B102*(1-'Prob. at the mean w random data'!B102)</f>
        <v>-4.2768205011281965E-2</v>
      </c>
      <c r="H103" s="13">
        <f>$B99*'Prob. at the mean w random data'!C102*(1-'Prob. at the mean w random data'!C102)</f>
        <v>-3.6623893119806826E-9</v>
      </c>
      <c r="I103" s="13">
        <f>$B99*'Prob. at the mean w random data'!D102*(1-'Prob. at the mean w random data'!D102)</f>
        <v>-0.11793548112378785</v>
      </c>
      <c r="J103" s="13">
        <f>$B99*'Prob. at the mean w random data'!E102*(1-'Prob. at the mean w random data'!E102)</f>
        <v>-0.17584229275090268</v>
      </c>
      <c r="K103" s="13">
        <f>$B99*'Prob. at the mean w random data'!F102*(1-'Prob. at the mean w random data'!F102)</f>
        <v>-7.4106937709017232E-2</v>
      </c>
      <c r="L103" s="13">
        <f>$B99*'Prob. at the mean w random data'!G102*(1-'Prob. at the mean w random data'!G102)</f>
        <v>-3.0307457034863258E-2</v>
      </c>
      <c r="M103" s="14">
        <f>$B99*'Prob. at the mean w random data'!H102*(1-'Prob. at the mean w random data'!H102)</f>
        <v>-0.21869285588512485</v>
      </c>
      <c r="N103" s="5"/>
      <c r="O103" s="12">
        <f>'Prob. at the mean w random data'!B102*'City distance data'!R102</f>
        <v>1.763661516759173E-2</v>
      </c>
      <c r="P103" s="13">
        <f>'Prob. at the mean w random data'!C102*'City distance data'!S102</f>
        <v>7.2000061926607683E-10</v>
      </c>
      <c r="Q103" s="13">
        <f>'Prob. at the mean w random data'!D102*'City distance data'!T102</f>
        <v>1.7946968883658335E-2</v>
      </c>
      <c r="R103" s="13">
        <f>'Prob. at the mean w random data'!E102*'City distance data'!U102</f>
        <v>3.6145056791100388E-2</v>
      </c>
      <c r="S103" s="13">
        <f>'Prob. at the mean w random data'!F102*'City distance data'!V102</f>
        <v>-1.5761561869595191E-2</v>
      </c>
      <c r="T103" s="13">
        <f>'Prob. at the mean w random data'!G102*'City distance data'!W102</f>
        <v>4.5575573643357866E-3</v>
      </c>
      <c r="U103" s="14">
        <f>'Prob. at the mean w random data'!H102*'City distance data'!X102</f>
        <v>8.6563911753877024E-2</v>
      </c>
      <c r="V103" s="4"/>
      <c r="W103" s="12">
        <f>'Prob. at the mean w random data'!B102*'Coast distance data'!R102</f>
        <v>-8.4097553349201104E-3</v>
      </c>
      <c r="X103" s="13">
        <f>'Prob. at the mean w random data'!C102*'Coast distance data'!S102</f>
        <v>1.3406126101396495E-10</v>
      </c>
      <c r="Y103" s="13">
        <f>'Prob. at the mean w random data'!D102*'Coast distance data'!T102</f>
        <v>-6.2220813290490493E-2</v>
      </c>
      <c r="Z103" s="13">
        <f>'Prob. at the mean w random data'!E102*'Coast distance data'!U102</f>
        <v>-9.1329920439000192E-2</v>
      </c>
      <c r="AA103" s="13">
        <f>'Prob. at the mean w random data'!F102*'Coast distance data'!V102</f>
        <v>6.7380416534266281E-3</v>
      </c>
      <c r="AB103" s="13">
        <f>'Prob. at the mean w random data'!G102*'Coast distance data'!W102</f>
        <v>-2.1851139177515692E-2</v>
      </c>
      <c r="AC103" s="14">
        <f>'Prob. at the mean w random data'!H102*'Coast distance data'!X102</f>
        <v>4.8675185414461843E-2</v>
      </c>
      <c r="AD103" s="5"/>
      <c r="AE103" s="12">
        <f>'Prob. at the mean w random data'!B102-'Prob. at the mean w random data'!B6</f>
        <v>2.3492254985997899E-2</v>
      </c>
      <c r="AF103" s="13">
        <f>'Prob. at the mean w random data'!C102-'Prob. at the mean w random data'!C6</f>
        <v>4.2248049937590973E-10</v>
      </c>
      <c r="AG103" s="13">
        <f>'Prob. at the mean w random data'!D102-'Prob. at the mean w random data'!D6</f>
        <v>1.0793844131668007E-2</v>
      </c>
      <c r="AH103" s="13">
        <f>'Prob. at the mean w random data'!E102-'Prob. at the mean w random data'!E6</f>
        <v>5.9735150017447003E-2</v>
      </c>
      <c r="AI103" s="13">
        <f>'Prob. at the mean w random data'!F102-'Prob. at the mean w random data'!F6</f>
        <v>-1.3859412780496808E-2</v>
      </c>
      <c r="AJ103" s="13">
        <f>'Prob. at the mean w random data'!G102-'Prob. at the mean w random data'!G6</f>
        <v>1.5877085282124982E-3</v>
      </c>
      <c r="AK103" s="14">
        <f>'Prob. at the mean w random data'!H102-'Prob. at the mean w random data'!H6</f>
        <v>5.4924330879505961E-2</v>
      </c>
      <c r="AL103" s="4"/>
      <c r="AM103" s="12">
        <f>'Prob. at the mean w random data'!B102-'Prob. at the mean w random data'!B118</f>
        <v>-6.39834763666772E-2</v>
      </c>
      <c r="AN103" s="13">
        <f>'Prob. at the mean w random data'!C102-'Prob. at the mean w random data'!C118</f>
        <v>3.1610109876647307E-9</v>
      </c>
      <c r="AO103" s="13">
        <f>'Prob. at the mean w random data'!D102-'Prob. at the mean w random data'!D118</f>
        <v>0.1040689414363928</v>
      </c>
      <c r="AP103" s="13">
        <f>'Prob. at the mean w random data'!E102-'Prob. at the mean w random data'!E118</f>
        <v>4.5353747335265981E-2</v>
      </c>
      <c r="AQ103" s="13">
        <f>'Prob. at the mean w random data'!F102-'Prob. at the mean w random data'!F118</f>
        <v>6.3231194570197394E-2</v>
      </c>
      <c r="AR103" s="13">
        <f>'Prob. at the mean w random data'!G102-'Prob. at the mean w random data'!G118</f>
        <v>4.7517129570596971E-3</v>
      </c>
      <c r="AS103" s="14">
        <f>'Prob. at the mean w random data'!H102-'Prob. at the mean w random data'!H118</f>
        <v>0.19391655102469796</v>
      </c>
      <c r="AT103" s="5"/>
    </row>
    <row r="104" spans="1:48" x14ac:dyDescent="0.2">
      <c r="B104" s="1"/>
      <c r="D104" s="19"/>
      <c r="F104" s="38" t="str">
        <f>'Prob. at the mean w random data'!A103</f>
        <v>Plantation</v>
      </c>
      <c r="G104" s="13">
        <f>$B100*'Prob. at the mean w random data'!B103*(1-'Prob. at the mean w random data'!B103)</f>
        <v>5.4350003309790683E-4</v>
      </c>
      <c r="H104" s="13">
        <f>$B100*'Prob. at the mean w random data'!C103*(1-'Prob. at the mean w random data'!C103)</f>
        <v>4.7727026245896566E-2</v>
      </c>
      <c r="I104" s="13">
        <f>$B100*'Prob. at the mean w random data'!D103*(1-'Prob. at the mean w random data'!D103)</f>
        <v>1.700304775496957E-2</v>
      </c>
      <c r="J104" s="13">
        <f>$B100*'Prob. at the mean w random data'!E103*(1-'Prob. at the mean w random data'!E103)</f>
        <v>2.4498513098709061E-3</v>
      </c>
      <c r="K104" s="13">
        <f>$B100*'Prob. at the mean w random data'!F103*(1-'Prob. at the mean w random data'!F103)</f>
        <v>4.9000098755611309E-2</v>
      </c>
      <c r="L104" s="13">
        <f>$B100*'Prob. at the mean w random data'!G103*(1-'Prob. at the mean w random data'!G103)</f>
        <v>1.462814832237937E-3</v>
      </c>
      <c r="M104" s="14">
        <f>$B100*'Prob. at the mean w random data'!H103*(1-'Prob. at the mean w random data'!H103)</f>
        <v>2.1603018558864474E-2</v>
      </c>
      <c r="N104" s="5"/>
      <c r="O104" s="12">
        <f>'Prob. at the mean w random data'!B103*'City distance data'!R103</f>
        <v>1.7826232231856589E-3</v>
      </c>
      <c r="P104" s="13">
        <f>'Prob. at the mean w random data'!C103*'City distance data'!S103</f>
        <v>0.15959537539612864</v>
      </c>
      <c r="Q104" s="13">
        <f>'Prob. at the mean w random data'!D103*'City distance data'!T103</f>
        <v>3.8874637322270825E-2</v>
      </c>
      <c r="R104" s="13">
        <f>'Prob. at the mean w random data'!E103*'City distance data'!U103</f>
        <v>4.2448335642561019E-3</v>
      </c>
      <c r="S104" s="13">
        <f>'Prob. at the mean w random data'!F103*'City distance data'!V103</f>
        <v>0.10620070089941951</v>
      </c>
      <c r="T104" s="13">
        <f>'Prob. at the mean w random data'!G103*'City distance data'!W103</f>
        <v>3.1888693172702738E-3</v>
      </c>
      <c r="U104" s="14">
        <f>'Prob. at the mean w random data'!H103*'City distance data'!X103</f>
        <v>6.620410966126658E-2</v>
      </c>
      <c r="V104" s="4"/>
      <c r="W104" s="12">
        <f>'Prob. at the mean w random data'!B103*'Coast distance data'!R103</f>
        <v>-1.2202021720840656E-3</v>
      </c>
      <c r="X104" s="13">
        <f>'Prob. at the mean w random data'!C103*'Coast distance data'!S103</f>
        <v>-8.278223344474353E-2</v>
      </c>
      <c r="Y104" s="13">
        <f>'Prob. at the mean w random data'!D103*'Coast distance data'!T103</f>
        <v>-6.3549840995378623E-2</v>
      </c>
      <c r="Z104" s="13">
        <f>'Prob. at the mean w random data'!E103*'Coast distance data'!U103</f>
        <v>-4.7039971133458775E-3</v>
      </c>
      <c r="AA104" s="13">
        <f>'Prob. at the mean w random data'!F103*'Coast distance data'!V103</f>
        <v>-0.16954833275604003</v>
      </c>
      <c r="AB104" s="13">
        <f>'Prob. at the mean w random data'!G103*'Coast distance data'!W103</f>
        <v>-6.6418927390417262E-3</v>
      </c>
      <c r="AC104" s="14">
        <f>'Prob. at the mean w random data'!H103*'Coast distance data'!X103</f>
        <v>-1.7109977789383807E-2</v>
      </c>
      <c r="AD104" s="5"/>
      <c r="AE104" s="12">
        <f>'Prob. at the mean w random data'!B103-'Prob. at the mean w random data'!B7</f>
        <v>1.5519290401640371E-3</v>
      </c>
      <c r="AF104" s="13">
        <f>'Prob. at the mean w random data'!C103-'Prob. at the mean w random data'!C7</f>
        <v>0.10065206471224503</v>
      </c>
      <c r="AG104" s="13">
        <f>'Prob. at the mean w random data'!D103-'Prob. at the mean w random data'!D7</f>
        <v>2.5685141704643297E-2</v>
      </c>
      <c r="AH104" s="13">
        <f>'Prob. at the mean w random data'!E103-'Prob. at the mean w random data'!E7</f>
        <v>3.3927475693438904E-3</v>
      </c>
      <c r="AI104" s="13">
        <f>'Prob. at the mean w random data'!F103-'Prob. at the mean w random data'!F7</f>
        <v>9.3444413991469966E-2</v>
      </c>
      <c r="AJ104" s="13">
        <f>'Prob. at the mean w random data'!G103-'Prob. at the mean w random data'!G7</f>
        <v>1.9101314657247901E-3</v>
      </c>
      <c r="AK104" s="14">
        <f>'Prob. at the mean w random data'!H103-'Prob. at the mean w random data'!H7</f>
        <v>4.1073494254200808E-2</v>
      </c>
      <c r="AL104" s="4"/>
      <c r="AM104" s="12">
        <f>'Prob. at the mean w random data'!B103-'Prob. at the mean w random data'!B119</f>
        <v>-4.0580496750126704E-2</v>
      </c>
      <c r="AN104" s="13">
        <f>'Prob. at the mean w random data'!C103-'Prob. at the mean w random data'!C119</f>
        <v>7.1792684804796031E-2</v>
      </c>
      <c r="AO104" s="13">
        <f>'Prob. at the mean w random data'!D103-'Prob. at the mean w random data'!D119</f>
        <v>-3.8203275023411601E-2</v>
      </c>
      <c r="AP104" s="13">
        <f>'Prob. at the mean w random data'!E103-'Prob. at the mean w random data'!E119</f>
        <v>-6.3180985725530506E-2</v>
      </c>
      <c r="AQ104" s="13">
        <f>'Prob. at the mean w random data'!F103-'Prob. at the mean w random data'!F119</f>
        <v>-0.23276441567055395</v>
      </c>
      <c r="AR104" s="13">
        <f>'Prob. at the mean w random data'!G103-'Prob. at the mean w random data'!G119</f>
        <v>-3.288013558885626E-2</v>
      </c>
      <c r="AS104" s="14">
        <f>'Prob. at the mean w random data'!H103-'Prob. at the mean w random data'!H119</f>
        <v>-0.166183887720083</v>
      </c>
      <c r="AT104" s="5"/>
    </row>
    <row r="105" spans="1:48" x14ac:dyDescent="0.2">
      <c r="B105" s="1"/>
      <c r="D105" s="19"/>
      <c r="F105" s="38" t="str">
        <f>'Prob. at the mean w random data'!A104</f>
        <v>Agriculture</v>
      </c>
      <c r="G105" s="13">
        <f>$B101*'Prob. at the mean w random data'!B104*(1-'Prob. at the mean w random data'!B104)</f>
        <v>2.005513676755858E-2</v>
      </c>
      <c r="H105" s="13">
        <f>$B101*'Prob. at the mean w random data'!C104*(1-'Prob. at the mean w random data'!C104)</f>
        <v>8.8896622788174631E-2</v>
      </c>
      <c r="I105" s="13">
        <f>$B101*'Prob. at the mean w random data'!D104*(1-'Prob. at the mean w random data'!D104)</f>
        <v>8.5978878581071644E-2</v>
      </c>
      <c r="J105" s="13">
        <f>$B101*'Prob. at the mean w random data'!E104*(1-'Prob. at the mean w random data'!E104)</f>
        <v>4.9976707307889633E-2</v>
      </c>
      <c r="K105" s="13">
        <f>$B101*'Prob. at the mean w random data'!F104*(1-'Prob. at the mean w random data'!F104)</f>
        <v>6.3024629772121962E-2</v>
      </c>
      <c r="L105" s="13">
        <f>$B101*'Prob. at the mean w random data'!G104*(1-'Prob. at the mean w random data'!G104)</f>
        <v>1.8010539740601735E-2</v>
      </c>
      <c r="M105" s="14">
        <f>$B101*'Prob. at the mean w random data'!H104*(1-'Prob. at the mean w random data'!H104)</f>
        <v>4.570468701212433E-2</v>
      </c>
      <c r="N105" s="5"/>
      <c r="O105" s="12">
        <f>'Prob. at the mean w random data'!B104*'City distance data'!R104</f>
        <v>1.3351676496216946E-2</v>
      </c>
      <c r="P105" s="13">
        <f>'Prob. at the mean w random data'!C104*'City distance data'!S104</f>
        <v>1.582601812498733E-2</v>
      </c>
      <c r="Q105" s="13">
        <f>'Prob. at the mean w random data'!D104*'City distance data'!T104</f>
        <v>-1.2847116167944244E-2</v>
      </c>
      <c r="R105" s="13">
        <f>'Prob. at the mean w random data'!E104*'City distance data'!U104</f>
        <v>-1.5977003727850981E-2</v>
      </c>
      <c r="S105" s="13">
        <f>'Prob. at the mean w random data'!F104*'City distance data'!V104</f>
        <v>-6.986378855838675E-2</v>
      </c>
      <c r="T105" s="13">
        <f>'Prob. at the mean w random data'!G104*'City distance data'!W104</f>
        <v>-4.2825504978940181E-3</v>
      </c>
      <c r="U105" s="14">
        <f>'Prob. at the mean w random data'!H104*'City distance data'!X104</f>
        <v>1.7209471001543179E-2</v>
      </c>
      <c r="V105" s="4"/>
      <c r="W105" s="12">
        <f>'Prob. at the mean w random data'!B104*'Coast distance data'!R104</f>
        <v>2.9863585086607684E-2</v>
      </c>
      <c r="X105" s="13">
        <f>'Prob. at the mean w random data'!C104*'Coast distance data'!S104</f>
        <v>0.26313196085981055</v>
      </c>
      <c r="Y105" s="13">
        <f>'Prob. at the mean w random data'!D104*'Coast distance data'!T104</f>
        <v>0.19919851362059834</v>
      </c>
      <c r="Z105" s="13">
        <f>'Prob. at the mean w random data'!E104*'Coast distance data'!U104</f>
        <v>9.3984939207592266E-2</v>
      </c>
      <c r="AA105" s="13">
        <f>'Prob. at the mean w random data'!F104*'Coast distance data'!V104</f>
        <v>0.16514620335639441</v>
      </c>
      <c r="AB105" s="13">
        <f>'Prob. at the mean w random data'!G104*'Coast distance data'!W104</f>
        <v>3.5475578298694486E-2</v>
      </c>
      <c r="AC105" s="14">
        <f>'Prob. at the mean w random data'!H104*'Coast distance data'!X104</f>
        <v>0.12077709857893247</v>
      </c>
      <c r="AD105" s="5"/>
      <c r="AE105" s="12">
        <f>'Prob. at the mean w random data'!B104-'Prob. at the mean w random data'!B8</f>
        <v>2.7592049731812902E-2</v>
      </c>
      <c r="AF105" s="13">
        <f>'Prob. at the mean w random data'!C104-'Prob. at the mean w random data'!C8</f>
        <v>2.5778144251250024E-2</v>
      </c>
      <c r="AG105" s="13">
        <f>'Prob. at the mean w random data'!D104-'Prob. at the mean w random data'!D8</f>
        <v>2.7532059439295042E-2</v>
      </c>
      <c r="AH105" s="13">
        <f>'Prob. at the mean w random data'!E104-'Prob. at the mean w random data'!E8</f>
        <v>4.7208541261589965E-3</v>
      </c>
      <c r="AI105" s="13">
        <f>'Prob. at the mean w random data'!F104-'Prob. at the mean w random data'!F8</f>
        <v>-4.5553869640429012E-2</v>
      </c>
      <c r="AJ105" s="13">
        <f>'Prob. at the mean w random data'!G104-'Prob. at the mean w random data'!G8</f>
        <v>7.9638848824810093E-3</v>
      </c>
      <c r="AK105" s="14">
        <f>'Prob. at the mean w random data'!H104-'Prob. at the mean w random data'!H8</f>
        <v>1.8833392238156998E-2</v>
      </c>
      <c r="AL105" s="4"/>
      <c r="AM105" s="12">
        <f>'Prob. at the mean w random data'!B104-'Prob. at the mean w random data'!B120</f>
        <v>-9.8330586732136793E-2</v>
      </c>
      <c r="AN105" s="13">
        <f>'Prob. at the mean w random data'!C104-'Prob. at the mean w random data'!C120</f>
        <v>0.2892049704395786</v>
      </c>
      <c r="AO105" s="13">
        <f>'Prob. at the mean w random data'!D104-'Prob. at the mean w random data'!D120</f>
        <v>0.532221338126734</v>
      </c>
      <c r="AP105" s="13">
        <f>'Prob. at the mean w random data'!E104-'Prob. at the mean w random data'!E120</f>
        <v>-1.2666226823645987E-2</v>
      </c>
      <c r="AQ105" s="13">
        <f>'Prob. at the mean w random data'!F104-'Prob. at the mean w random data'!F120</f>
        <v>0.15342279774998399</v>
      </c>
      <c r="AR105" s="13">
        <f>'Prob. at the mean w random data'!G104-'Prob. at the mean w random data'!G120</f>
        <v>2.7299637194892035E-2</v>
      </c>
      <c r="AS105" s="14">
        <f>'Prob. at the mean w random data'!H104-'Prob. at the mean w random data'!H120</f>
        <v>7.7068483704522489E-2</v>
      </c>
      <c r="AT105" s="5"/>
    </row>
    <row r="106" spans="1:48" x14ac:dyDescent="0.2">
      <c r="B106" s="1"/>
      <c r="D106" s="19"/>
      <c r="F106" s="38" t="str">
        <f>'Prob. at the mean w random data'!A105</f>
        <v>Clearing (Plantation)</v>
      </c>
      <c r="G106" s="13">
        <f>$B102*'Prob. at the mean w random data'!B105*(1-'Prob. at the mean w random data'!B105)</f>
        <v>3.4470377127672467E-3</v>
      </c>
      <c r="H106" s="13">
        <f>$B102*'Prob. at the mean w random data'!C105*(1-'Prob. at the mean w random data'!C105)</f>
        <v>0.12858121348328785</v>
      </c>
      <c r="I106" s="13">
        <f>$B102*'Prob. at the mean w random data'!D105*(1-'Prob. at the mean w random data'!D105)</f>
        <v>3.2623580186149831E-2</v>
      </c>
      <c r="J106" s="13">
        <f>$B102*'Prob. at the mean w random data'!E105*(1-'Prob. at the mean w random data'!E105)</f>
        <v>1.3175280312012201E-3</v>
      </c>
      <c r="K106" s="13">
        <f>$B102*'Prob. at the mean w random data'!F105*(1-'Prob. at the mean w random data'!F105)</f>
        <v>7.4735483507765068E-3</v>
      </c>
      <c r="L106" s="13">
        <f>$B102*'Prob. at the mean w random data'!G105*(1-'Prob. at the mean w random data'!G105)</f>
        <v>9.4713405662275572E-4</v>
      </c>
      <c r="M106" s="14">
        <f>$B102*'Prob. at the mean w random data'!H105*(1-'Prob. at the mean w random data'!H105)</f>
        <v>0.13439247680784056</v>
      </c>
      <c r="N106" s="5"/>
      <c r="O106" s="12">
        <f>'Prob. at the mean w random data'!B105*'City distance data'!R105</f>
        <v>-1.5752358314773227E-3</v>
      </c>
      <c r="P106" s="13">
        <f>'Prob. at the mean w random data'!C105*'City distance data'!S105</f>
        <v>-0.17542143519600717</v>
      </c>
      <c r="Q106" s="13">
        <f>'Prob. at the mean w random data'!D105*'City distance data'!T105</f>
        <v>-3.3425545112155682E-2</v>
      </c>
      <c r="R106" s="13">
        <f>'Prob. at the mean w random data'!E105*'City distance data'!U105</f>
        <v>-1.4900501148152597E-3</v>
      </c>
      <c r="S106" s="13">
        <f>'Prob. at the mean w random data'!F105*'City distance data'!V105</f>
        <v>-1.205749655273481E-2</v>
      </c>
      <c r="T106" s="13">
        <f>'Prob. at the mean w random data'!G105*'City distance data'!W105</f>
        <v>-8.8489373355516321E-4</v>
      </c>
      <c r="U106" s="14">
        <f>'Prob. at the mean w random data'!H105*'City distance data'!X105</f>
        <v>-0.16839262528843102</v>
      </c>
      <c r="V106" s="4"/>
      <c r="W106" s="12">
        <f>'Prob. at the mean w random data'!B105*'Coast distance data'!R105</f>
        <v>-4.4786175670496701E-3</v>
      </c>
      <c r="X106" s="13">
        <f>'Prob. at the mean w random data'!C105*'Coast distance data'!S105</f>
        <v>-0.18034967806773256</v>
      </c>
      <c r="Y106" s="13">
        <f>'Prob. at the mean w random data'!D105*'Coast distance data'!T105</f>
        <v>-6.316962235047674E-2</v>
      </c>
      <c r="Z106" s="13">
        <f>'Prob. at the mean w random data'!E105*'Coast distance data'!U105</f>
        <v>-1.510675223897349E-3</v>
      </c>
      <c r="AA106" s="13">
        <f>'Prob. at the mean w random data'!F105*'Coast distance data'!V105</f>
        <v>-5.817685466854401E-3</v>
      </c>
      <c r="AB106" s="13">
        <f>'Prob. at the mean w random data'!G105*'Coast distance data'!W105</f>
        <v>-2.1576847720719116E-3</v>
      </c>
      <c r="AC106" s="14">
        <f>'Prob. at the mean w random data'!H105*'Coast distance data'!X105</f>
        <v>-0.15577627442519498</v>
      </c>
      <c r="AD106" s="5"/>
      <c r="AE106" s="12">
        <f>'Prob. at the mean w random data'!B105-'Prob. at the mean w random data'!B9</f>
        <v>2.0388142903902196E-3</v>
      </c>
      <c r="AF106" s="13">
        <f>'Prob. at the mean w random data'!C105-'Prob. at the mean w random data'!C9</f>
        <v>-0.12643007791824296</v>
      </c>
      <c r="AG106" s="13">
        <f>'Prob. at the mean w random data'!D105-'Prob. at the mean w random data'!D9</f>
        <v>-2.4599036287000706E-2</v>
      </c>
      <c r="AH106" s="13">
        <f>'Prob. at the mean w random data'!E105-'Prob. at the mean w random data'!E9</f>
        <v>-9.5683530357767999E-4</v>
      </c>
      <c r="AI106" s="13">
        <f>'Prob. at the mean w random data'!F105-'Prob. at the mean w random data'!F9</f>
        <v>-1.08886130530545E-2</v>
      </c>
      <c r="AJ106" s="13">
        <f>'Prob. at the mean w random data'!G105-'Prob. at the mean w random data'!G9</f>
        <v>-7.4854724002120995E-4</v>
      </c>
      <c r="AK106" s="14">
        <f>'Prob. at the mean w random data'!H105-'Prob. at the mean w random data'!H9</f>
        <v>-0.10560213816683295</v>
      </c>
      <c r="AL106" s="4"/>
      <c r="AM106" s="12">
        <f>'Prob. at the mean w random data'!B105-'Prob. at the mean w random data'!B121</f>
        <v>-4.9768183567803825E-2</v>
      </c>
      <c r="AN106" s="13">
        <f>'Prob. at the mean w random data'!C105-'Prob. at the mean w random data'!C121</f>
        <v>0.250070567083165</v>
      </c>
      <c r="AO106" s="13">
        <f>'Prob. at the mean w random data'!D105-'Prob. at the mean w random data'!D121</f>
        <v>1.8957996375554599E-2</v>
      </c>
      <c r="AP106" s="13">
        <f>'Prob. at the mean w random data'!E105-'Prob. at the mean w random data'!E121</f>
        <v>-5.6486325600473095E-3</v>
      </c>
      <c r="AQ106" s="13">
        <f>'Prob. at the mean w random data'!F105-'Prob. at the mean w random data'!F121</f>
        <v>5.142377763331419E-3</v>
      </c>
      <c r="AR106" s="13">
        <f>'Prob. at the mean w random data'!G105-'Prob. at the mean w random data'!G121</f>
        <v>-3.4373312536187498E-3</v>
      </c>
      <c r="AS106" s="14">
        <f>'Prob. at the mean w random data'!H105-'Prob. at the mean w random data'!H121</f>
        <v>-0.11135517475948797</v>
      </c>
      <c r="AT106" s="5"/>
    </row>
    <row r="107" spans="1:48" x14ac:dyDescent="0.2">
      <c r="B107" s="1"/>
      <c r="D107" s="19"/>
      <c r="F107" s="38"/>
      <c r="G107" s="13"/>
      <c r="H107" s="13"/>
      <c r="I107" s="13"/>
      <c r="J107" s="13"/>
      <c r="K107" s="13"/>
      <c r="L107" s="13"/>
      <c r="M107" s="14"/>
      <c r="N107" s="5"/>
      <c r="O107" s="12"/>
      <c r="P107" s="13"/>
      <c r="Q107" s="13"/>
      <c r="R107" s="13"/>
      <c r="S107" s="13"/>
      <c r="T107" s="13"/>
      <c r="U107" s="14"/>
      <c r="V107" s="4"/>
      <c r="W107" s="12"/>
      <c r="X107" s="13"/>
      <c r="Y107" s="13"/>
      <c r="Z107" s="13"/>
      <c r="AA107" s="13"/>
      <c r="AC107" s="15"/>
      <c r="AD107" s="5"/>
      <c r="AE107" s="12"/>
      <c r="AF107" s="13"/>
      <c r="AG107" s="13"/>
      <c r="AH107" s="13"/>
      <c r="AI107" s="13"/>
      <c r="AK107" s="15"/>
      <c r="AL107" s="4"/>
      <c r="AM107" s="12"/>
      <c r="AN107" s="13"/>
      <c r="AO107" s="13"/>
      <c r="AP107" s="13"/>
      <c r="AQ107" s="13"/>
      <c r="AR107" s="13"/>
      <c r="AS107" s="14"/>
      <c r="AT107" s="5"/>
    </row>
    <row r="108" spans="1:48" x14ac:dyDescent="0.2">
      <c r="B108" s="1"/>
      <c r="D108" s="25" t="s">
        <v>95</v>
      </c>
      <c r="E108" s="39" t="str">
        <f>'Prob. at the mean w random data'!J107</f>
        <v>Protected</v>
      </c>
      <c r="F108" s="40" t="str">
        <f>'Prob. at the mean w random data'!A107</f>
        <v>Forest on mineral soils</v>
      </c>
      <c r="G108" s="27">
        <f>$B96*'Prob. at the mean w random data'!B107*(1-'Prob. at the mean w random data'!B107)</f>
        <v>0.93374842939746761</v>
      </c>
      <c r="H108" s="27">
        <f>$B96*'Prob. at the mean w random data'!C107*(1-'Prob. at the mean w random data'!C107)</f>
        <v>1.3032542030835767E-8</v>
      </c>
      <c r="I108" s="27">
        <f>$B96*'Prob. at the mean w random data'!D107*(1-'Prob. at the mean w random data'!D107)</f>
        <v>0.16287782089550326</v>
      </c>
      <c r="J108" s="27">
        <f>$B96*'Prob. at the mean w random data'!E107*(1-'Prob. at the mean w random data'!E107)</f>
        <v>0.74699962960395827</v>
      </c>
      <c r="K108" s="27">
        <f>$B96*'Prob. at the mean w random data'!F107*(1-'Prob. at the mean w random data'!F107)</f>
        <v>8.8532285192530286E-2</v>
      </c>
      <c r="L108" s="27">
        <f>$B96*'Prob. at the mean w random data'!G107*(1-'Prob. at the mean w random data'!G107)</f>
        <v>0.1103440195011238</v>
      </c>
      <c r="M108" s="28">
        <f>$B96*'Prob. at the mean w random data'!H107*(1-'Prob. at the mean w random data'!H107)</f>
        <v>0.13100935597909594</v>
      </c>
      <c r="N108" s="5"/>
      <c r="O108" s="26">
        <f>'Prob. at the mean w random data'!B107*'City distance data'!R107</f>
        <v>-2.896630129919428E-2</v>
      </c>
      <c r="P108" s="27">
        <f>'Prob. at the mean w random data'!C107*'City distance data'!S107</f>
        <v>-8.854599989781548E-10</v>
      </c>
      <c r="Q108" s="27">
        <f>'Prob. at the mean w random data'!D107*'City distance data'!T107</f>
        <v>-1.150484251772468E-2</v>
      </c>
      <c r="R108" s="27">
        <f>'Prob. at the mean w random data'!E107*'City distance data'!U107</f>
        <v>-2.8171750307004299E-2</v>
      </c>
      <c r="S108" s="27">
        <f>'Prob. at the mean w random data'!F107*'City distance data'!V107</f>
        <v>-5.6808379240051599E-3</v>
      </c>
      <c r="T108" s="27">
        <f>'Prob. at the mean w random data'!G107*'City distance data'!W107</f>
        <v>-2.9192376731883539E-3</v>
      </c>
      <c r="U108" s="28">
        <f>'Prob. at the mean w random data'!H107*'City distance data'!X107</f>
        <v>-3.2265257575577627E-3</v>
      </c>
      <c r="V108" s="4"/>
      <c r="W108" s="26">
        <f>'Prob. at the mean w random data'!B107*'Coast distance data'!R107</f>
        <v>-1.4818775657601179E-2</v>
      </c>
      <c r="X108" s="27">
        <f>'Prob. at the mean w random data'!C107*'Coast distance data'!S107</f>
        <v>8.8461474713710916E-10</v>
      </c>
      <c r="Y108" s="27">
        <f>'Prob. at the mean w random data'!D107*'Coast distance data'!T107</f>
        <v>-6.193240423256382E-4</v>
      </c>
      <c r="Z108" s="27">
        <f>'Prob. at the mean w random data'!E107*'Coast distance data'!U107</f>
        <v>3.8766854321933136E-3</v>
      </c>
      <c r="AA108" s="27">
        <f>'Prob. at the mean w random data'!F107*'Coast distance data'!V107</f>
        <v>2.9748708141992476E-3</v>
      </c>
      <c r="AB108" s="27">
        <f>'Prob. at the mean w random data'!G107*'Coast distance data'!W107</f>
        <v>-5.3224829158907121E-3</v>
      </c>
      <c r="AC108" s="28">
        <f>'Prob. at the mean w random data'!H107*'Coast distance data'!X107</f>
        <v>3.8393129088903676E-3</v>
      </c>
      <c r="AD108" s="5"/>
      <c r="AE108" s="26">
        <f>'Prob. at the mean w random data'!B107-'Prob. at the mean w random data'!B11</f>
        <v>-4.7808351112816894E-2</v>
      </c>
      <c r="AF108" s="27">
        <f>'Prob. at the mean w random data'!C107-'Prob. at the mean w random data'!C11</f>
        <v>1.3039304788039987E-10</v>
      </c>
      <c r="AG108" s="27">
        <f>'Prob. at the mean w random data'!D107-'Prob. at the mean w random data'!D11</f>
        <v>6.2923154562877295E-3</v>
      </c>
      <c r="AH108" s="27">
        <f>'Prob. at the mean w random data'!E107-'Prob. at the mean w random data'!E11</f>
        <v>-7.9156361521270813E-2</v>
      </c>
      <c r="AI108" s="27">
        <f>'Prob. at the mean w random data'!F107-'Prob. at the mean w random data'!F11</f>
        <v>-1.5104498504282889E-2</v>
      </c>
      <c r="AJ108" s="27">
        <f>'Prob. at the mean w random data'!G107-'Prob. at the mean w random data'!G11</f>
        <v>-1.185680474036078E-2</v>
      </c>
      <c r="AK108" s="28">
        <f>'Prob. at the mean w random data'!H107-'Prob. at the mean w random data'!H11</f>
        <v>-1.23197533378013E-2</v>
      </c>
      <c r="AL108" s="4"/>
      <c r="AM108" s="26">
        <f>'Prob. at the mean w random data'!B107-'Prob. at the mean w random data'!B115</f>
        <v>0.26938645404030104</v>
      </c>
      <c r="AN108" s="27">
        <f>'Prob. at the mean w random data'!C107-'Prob. at the mean w random data'!C115</f>
        <v>1.0581989754789756E-9</v>
      </c>
      <c r="AO108" s="27">
        <f>'Prob. at the mean w random data'!D107-'Prob. at the mean w random data'!D115</f>
        <v>1.2548448179334981E-2</v>
      </c>
      <c r="AP108" s="27">
        <f>'Prob. at the mean w random data'!E107-'Prob. at the mean w random data'!E115</f>
        <v>5.5105221884018993E-2</v>
      </c>
      <c r="AQ108" s="27">
        <f>'Prob. at the mean w random data'!F107-'Prob. at the mean w random data'!F115</f>
        <v>7.1628096783426945E-3</v>
      </c>
      <c r="AR108" s="27">
        <f>'Prob. at the mean w random data'!G107-'Prob. at the mean w random data'!G115</f>
        <v>7.67038651563325E-3</v>
      </c>
      <c r="AS108" s="28">
        <f>'Prob. at the mean w random data'!H107-'Prob. at the mean w random data'!H115</f>
        <v>1.0621928394542131E-2</v>
      </c>
      <c r="AT108" s="5"/>
      <c r="AU108" s="4" t="s">
        <v>20</v>
      </c>
      <c r="AV108" s="1" t="str">
        <f>E108</f>
        <v>Protected</v>
      </c>
    </row>
    <row r="109" spans="1:48" x14ac:dyDescent="0.2">
      <c r="B109" s="1"/>
      <c r="D109" s="25" t="s">
        <v>21</v>
      </c>
      <c r="E109" s="39" t="str">
        <f>'Prob. at the mean w random data'!J108</f>
        <v>Avg.</v>
      </c>
      <c r="F109" s="40" t="str">
        <f>'Prob. at the mean w random data'!A108</f>
        <v>Forest on peat soils</v>
      </c>
      <c r="G109" s="27">
        <f>$B97*'Prob. at the mean w random data'!B108*(1-'Prob. at the mean w random data'!B108)</f>
        <v>6.3974355340090303E-4</v>
      </c>
      <c r="H109" s="27">
        <f>$B97*'Prob. at the mean w random data'!C108*(1-'Prob. at the mean w random data'!C108)</f>
        <v>0.76233515216129988</v>
      </c>
      <c r="I109" s="27">
        <f>$B97*'Prob. at the mean w random data'!D108*(1-'Prob. at the mean w random data'!D108)</f>
        <v>7.2837887671645521E-2</v>
      </c>
      <c r="J109" s="27">
        <f>$B97*'Prob. at the mean w random data'!E108*(1-'Prob. at the mean w random data'!E108)</f>
        <v>3.2455342499380503E-3</v>
      </c>
      <c r="K109" s="27">
        <f>$B97*'Prob. at the mean w random data'!F108*(1-'Prob. at the mean w random data'!F108)</f>
        <v>1.5416039994816514E-3</v>
      </c>
      <c r="L109" s="27">
        <f>$B97*'Prob. at the mean w random data'!G108*(1-'Prob. at the mean w random data'!G108)</f>
        <v>6.2721586871563662E-4</v>
      </c>
      <c r="M109" s="28">
        <f>$B97*'Prob. at the mean w random data'!H108*(1-'Prob. at the mean w random data'!H108)</f>
        <v>5.6553178603670155E-3</v>
      </c>
      <c r="N109" s="5"/>
      <c r="O109" s="26">
        <f>'Prob. at the mean w random data'!B108*'City distance data'!R108</f>
        <v>2.0586883660923773E-4</v>
      </c>
      <c r="P109" s="27">
        <f>'Prob. at the mean w random data'!C108*'City distance data'!S108</f>
        <v>0.11573794024778877</v>
      </c>
      <c r="Q109" s="27">
        <f>'Prob. at the mean w random data'!D108*'City distance data'!T108</f>
        <v>5.4267296495254949E-3</v>
      </c>
      <c r="R109" s="27">
        <f>'Prob. at the mean w random data'!E108*'City distance data'!U108</f>
        <v>6.5467997171900737E-4</v>
      </c>
      <c r="S109" s="27">
        <f>'Prob. at the mean w random data'!F108*'City distance data'!V108</f>
        <v>1.4628687272531793E-4</v>
      </c>
      <c r="T109" s="27">
        <f>'Prob. at the mean w random data'!G108*'City distance data'!W108</f>
        <v>1.4711581428940098E-4</v>
      </c>
      <c r="U109" s="28">
        <f>'Prob. at the mean w random data'!H108*'City distance data'!X108</f>
        <v>1.3678532337857393E-3</v>
      </c>
      <c r="V109" s="4"/>
      <c r="W109" s="26">
        <f>'Prob. at the mean w random data'!B108*'Coast distance data'!R108</f>
        <v>-2.8975913205764255E-4</v>
      </c>
      <c r="X109" s="27">
        <f>'Prob. at the mean w random data'!C108*'Coast distance data'!S108</f>
        <v>-0.28530025914642537</v>
      </c>
      <c r="Y109" s="27">
        <f>'Prob. at the mean w random data'!D108*'Coast distance data'!T108</f>
        <v>-3.4454835394523674E-2</v>
      </c>
      <c r="Z109" s="27">
        <f>'Prob. at the mean w random data'!E108*'Coast distance data'!U108</f>
        <v>-1.3955171340076537E-3</v>
      </c>
      <c r="AA109" s="27">
        <f>'Prob. at the mean w random data'!F108*'Coast distance data'!V108</f>
        <v>-4.985447771583821E-4</v>
      </c>
      <c r="AB109" s="27">
        <f>'Prob. at the mean w random data'!G108*'Coast distance data'!W108</f>
        <v>-3.9243085672235596E-4</v>
      </c>
      <c r="AC109" s="28">
        <f>'Prob. at the mean w random data'!H108*'Coast distance data'!X108</f>
        <v>-1.9237512337282993E-3</v>
      </c>
      <c r="AD109" s="5"/>
      <c r="AE109" s="26">
        <f>'Prob. at the mean w random data'!B108-'Prob. at the mean w random data'!B12</f>
        <v>-1.1292419072258698E-4</v>
      </c>
      <c r="AF109" s="27">
        <f>'Prob. at the mean w random data'!C108-'Prob. at the mean w random data'!C12</f>
        <v>-0.14198745963654696</v>
      </c>
      <c r="AG109" s="27">
        <f>'Prob. at the mean w random data'!D108-'Prob. at the mean w random data'!D12</f>
        <v>4.1942725850061986E-3</v>
      </c>
      <c r="AH109" s="27">
        <f>'Prob. at the mean w random data'!E108-'Prob. at the mean w random data'!E12</f>
        <v>-2.2355821864692301E-3</v>
      </c>
      <c r="AI109" s="27">
        <f>'Prob. at the mean w random data'!F108-'Prob. at the mean w random data'!F12</f>
        <v>-1.656363564520068E-3</v>
      </c>
      <c r="AJ109" s="27">
        <f>'Prob. at the mean w random data'!G108-'Prob. at the mean w random data'!G12</f>
        <v>-4.587358938403E-4</v>
      </c>
      <c r="AK109" s="28">
        <f>'Prob. at the mean w random data'!H108-'Prob. at the mean w random data'!H12</f>
        <v>-3.7274320469203107E-3</v>
      </c>
      <c r="AL109" s="4"/>
      <c r="AM109" s="26">
        <f>'Prob. at the mean w random data'!B108-'Prob. at the mean w random data'!B116</f>
        <v>-2.0569450321620253E-3</v>
      </c>
      <c r="AN109" s="27">
        <f>'Prob. at the mean w random data'!C108-'Prob. at the mean w random data'!C116</f>
        <v>-7.7996086123242991E-2</v>
      </c>
      <c r="AO109" s="27">
        <f>'Prob. at the mean w random data'!D108-'Prob. at the mean w random data'!D116</f>
        <v>-2.6522572176348003E-2</v>
      </c>
      <c r="AP109" s="27">
        <f>'Prob. at the mean w random data'!E108-'Prob. at the mean w random data'!E116</f>
        <v>-2.5245009758223698E-3</v>
      </c>
      <c r="AQ109" s="27">
        <f>'Prob. at the mean w random data'!F108-'Prob. at the mean w random data'!F116</f>
        <v>-1.6370136848470297E-4</v>
      </c>
      <c r="AR109" s="27">
        <f>'Prob. at the mean w random data'!G108-'Prob. at the mean w random data'!G116</f>
        <v>-4.7766426731527401E-4</v>
      </c>
      <c r="AS109" s="28">
        <f>'Prob. at the mean w random data'!H108-'Prob. at the mean w random data'!H116</f>
        <v>-6.4627294746977021E-4</v>
      </c>
      <c r="AT109" s="5"/>
      <c r="AU109" s="4" t="s">
        <v>21</v>
      </c>
      <c r="AV109" s="1" t="str">
        <f>E109</f>
        <v>Avg.</v>
      </c>
    </row>
    <row r="110" spans="1:48" x14ac:dyDescent="0.2">
      <c r="B110" s="1"/>
      <c r="D110" s="29"/>
      <c r="E110" s="39"/>
      <c r="F110" s="40" t="str">
        <f>'Prob. at the mean w random data'!A109</f>
        <v>Degraded land on peat soils</v>
      </c>
      <c r="G110" s="27">
        <f>$B98*'Prob. at the mean w random data'!B109*(1-'Prob. at the mean w random data'!B109)</f>
        <v>2.3706023202503201E-4</v>
      </c>
      <c r="H110" s="27">
        <f>$B98*'Prob. at the mean w random data'!C109*(1-'Prob. at the mean w random data'!C109)</f>
        <v>0.19188298116060717</v>
      </c>
      <c r="I110" s="27">
        <f>$B98*'Prob. at the mean w random data'!D109*(1-'Prob. at the mean w random data'!D109)</f>
        <v>0.57117128943116857</v>
      </c>
      <c r="J110" s="27">
        <f>$B98*'Prob. at the mean w random data'!E109*(1-'Prob. at the mean w random data'!E109)</f>
        <v>2.8850322743420244E-3</v>
      </c>
      <c r="K110" s="27">
        <f>$B98*'Prob. at the mean w random data'!F109*(1-'Prob. at the mean w random data'!F109)</f>
        <v>2.7496302647321449E-3</v>
      </c>
      <c r="L110" s="27">
        <f>$B98*'Prob. at the mean w random data'!G109*(1-'Prob. at the mean w random data'!G109)</f>
        <v>2.3808558799543367E-3</v>
      </c>
      <c r="M110" s="28">
        <f>$B98*'Prob. at the mean w random data'!H109*(1-'Prob. at the mean w random data'!H109)</f>
        <v>2.5893877327221834E-10</v>
      </c>
      <c r="N110" s="5"/>
      <c r="O110" s="26">
        <f>'Prob. at the mean w random data'!B109*'City distance data'!R109</f>
        <v>1.0745988030466822E-4</v>
      </c>
      <c r="P110" s="27">
        <f>'Prob. at the mean w random data'!C109*'City distance data'!S109</f>
        <v>2.8555311743366705E-2</v>
      </c>
      <c r="Q110" s="27">
        <f>'Prob. at the mean w random data'!D109*'City distance data'!T109</f>
        <v>0.16974672174678901</v>
      </c>
      <c r="R110" s="27">
        <f>'Prob. at the mean w random data'!E109*'City distance data'!U109</f>
        <v>8.5463327885880631E-4</v>
      </c>
      <c r="S110" s="27">
        <f>'Prob. at the mean w random data'!F109*'City distance data'!V109</f>
        <v>4.3010063338678919E-4</v>
      </c>
      <c r="T110" s="27">
        <f>'Prob. at the mean w random data'!G109*'City distance data'!W109</f>
        <v>8.0809684917315476E-4</v>
      </c>
      <c r="U110" s="28">
        <f>'Prob. at the mean w random data'!H109*'City distance data'!X109</f>
        <v>9.0142154464637807E-11</v>
      </c>
      <c r="V110" s="4"/>
      <c r="W110" s="26">
        <f>'Prob. at the mean w random data'!B109*'Coast distance data'!R109</f>
        <v>-5.8598755919738885E-6</v>
      </c>
      <c r="X110" s="27">
        <f>'Prob. at the mean w random data'!C109*'Coast distance data'!S109</f>
        <v>6.6133916626330794E-2</v>
      </c>
      <c r="Y110" s="27">
        <f>'Prob. at the mean w random data'!D109*'Coast distance data'!T109</f>
        <v>-4.8059682001878608E-2</v>
      </c>
      <c r="Z110" s="27">
        <f>'Prob. at the mean w random data'!E109*'Coast distance data'!U109</f>
        <v>1.6758033496441499E-5</v>
      </c>
      <c r="AA110" s="27">
        <f>'Prob. at the mean w random data'!F109*'Coast distance data'!V109</f>
        <v>3.9903103425359957E-4</v>
      </c>
      <c r="AB110" s="27">
        <f>'Prob. at the mean w random data'!G109*'Coast distance data'!W109</f>
        <v>-5.9775050525840714E-4</v>
      </c>
      <c r="AC110" s="28">
        <f>'Prob. at the mean w random data'!H109*'Coast distance data'!X109</f>
        <v>3.2006082969812116E-11</v>
      </c>
      <c r="AD110" s="5"/>
      <c r="AE110" s="26">
        <f>'Prob. at the mean w random data'!B109-'Prob. at the mean w random data'!B13</f>
        <v>-1.8775669896170099E-4</v>
      </c>
      <c r="AF110" s="27">
        <f>'Prob. at the mean w random data'!C109-'Prob. at the mean w random data'!C13</f>
        <v>-0.12634788870935659</v>
      </c>
      <c r="AG110" s="27">
        <f>'Prob. at the mean w random data'!D109-'Prob. at the mean w random data'!D13</f>
        <v>-0.30473892903808297</v>
      </c>
      <c r="AH110" s="27">
        <f>'Prob. at the mean w random data'!E109-'Prob. at the mean w random data'!E13</f>
        <v>-5.8672557588559703E-3</v>
      </c>
      <c r="AI110" s="27">
        <f>'Prob. at the mean w random data'!F109-'Prob. at the mean w random data'!F13</f>
        <v>-8.16420962441727E-3</v>
      </c>
      <c r="AJ110" s="27">
        <f>'Prob. at the mean w random data'!G109-'Prob. at the mean w random data'!G13</f>
        <v>-5.0899620622702306E-3</v>
      </c>
      <c r="AK110" s="28">
        <f>'Prob. at the mean w random data'!H109-'Prob. at the mean w random data'!H13</f>
        <v>-5.0700335022572502E-10</v>
      </c>
      <c r="AL110" s="4"/>
      <c r="AM110" s="26">
        <f>'Prob. at the mean w random data'!B109-'Prob. at the mean w random data'!B117</f>
        <v>-4.5003623757232202E-4</v>
      </c>
      <c r="AN110" s="27">
        <f>'Prob. at the mean w random data'!C109-'Prob. at the mean w random data'!C117</f>
        <v>3.7680739437275693E-2</v>
      </c>
      <c r="AO110" s="27">
        <f>'Prob. at the mean w random data'!D109-'Prob. at the mean w random data'!D117</f>
        <v>-2.6439176400573028E-2</v>
      </c>
      <c r="AP110" s="27">
        <f>'Prob. at the mean w random data'!E109-'Prob. at the mean w random data'!E117</f>
        <v>-8.5761671801277994E-4</v>
      </c>
      <c r="AQ110" s="27">
        <f>'Prob. at the mean w random data'!F109-'Prob. at the mean w random data'!F117</f>
        <v>3.9592176704658394E-4</v>
      </c>
      <c r="AR110" s="27">
        <f>'Prob. at the mean w random data'!G109-'Prob. at the mean w random data'!G117</f>
        <v>-6.8315848175842016E-4</v>
      </c>
      <c r="AS110" s="28">
        <f>'Prob. at the mean w random data'!H109-'Prob. at the mean w random data'!H117</f>
        <v>3.5891963440616695E-11</v>
      </c>
      <c r="AT110" s="5"/>
    </row>
    <row r="111" spans="1:48" x14ac:dyDescent="0.2">
      <c r="B111" s="1"/>
      <c r="D111" s="29"/>
      <c r="E111" s="39"/>
      <c r="F111" s="40" t="str">
        <f>'Prob. at the mean w random data'!A110</f>
        <v>Degraded land on mineral soils</v>
      </c>
      <c r="G111" s="27">
        <f>$B99*'Prob. at the mean w random data'!B110*(1-'Prob. at the mean w random data'!B110)</f>
        <v>-3.3577697541801052E-2</v>
      </c>
      <c r="H111" s="27">
        <f>$B99*'Prob. at the mean w random data'!C110*(1-'Prob. at the mean w random data'!C110)</f>
        <v>-1.0736169103696707E-9</v>
      </c>
      <c r="I111" s="27">
        <f>$B99*'Prob. at the mean w random data'!D110*(1-'Prob. at the mean w random data'!D110)</f>
        <v>-4.2142940714064672E-2</v>
      </c>
      <c r="J111" s="27">
        <f>$B99*'Prob. at the mean w random data'!E110*(1-'Prob. at the mean w random data'!E110)</f>
        <v>-0.20039595505487948</v>
      </c>
      <c r="K111" s="27">
        <f>$B99*'Prob. at the mean w random data'!F110*(1-'Prob. at the mean w random data'!F110)</f>
        <v>-3.5487934043268492E-2</v>
      </c>
      <c r="L111" s="27">
        <f>$B99*'Prob. at the mean w random data'!G110*(1-'Prob. at the mean w random data'!G110)</f>
        <v>-2.6004422393625253E-2</v>
      </c>
      <c r="M111" s="28">
        <f>$B99*'Prob. at the mean w random data'!H110*(1-'Prob. at the mean w random data'!H110)</f>
        <v>-0.20299743332463516</v>
      </c>
      <c r="N111" s="5"/>
      <c r="O111" s="26">
        <f>'Prob. at the mean w random data'!B110*'City distance data'!R110</f>
        <v>1.3809301926046021E-2</v>
      </c>
      <c r="P111" s="27">
        <f>'Prob. at the mean w random data'!C110*'City distance data'!S110</f>
        <v>-3.3758451919943543E-10</v>
      </c>
      <c r="Q111" s="27">
        <f>'Prob. at the mean w random data'!D110*'City distance data'!T110</f>
        <v>-1.4637446969495803E-2</v>
      </c>
      <c r="R111" s="27">
        <f>'Prob. at the mean w random data'!E110*'City distance data'!U110</f>
        <v>3.4719313436136351E-2</v>
      </c>
      <c r="S111" s="27">
        <f>'Prob. at the mean w random data'!F110*'City distance data'!V110</f>
        <v>-9.8471116017028546E-3</v>
      </c>
      <c r="T111" s="27">
        <f>'Prob. at the mean w random data'!G110*'City distance data'!W110</f>
        <v>3.7845086340700228E-3</v>
      </c>
      <c r="U111" s="28">
        <f>'Prob. at the mean w random data'!H110*'City distance data'!X110</f>
        <v>4.4778908547948505E-2</v>
      </c>
      <c r="V111" s="4"/>
      <c r="W111" s="26">
        <f>'Prob. at the mean w random data'!B110*'Coast distance data'!R110</f>
        <v>-6.4940577799988053E-3</v>
      </c>
      <c r="X111" s="27">
        <f>'Prob. at the mean w random data'!C110*'Coast distance data'!S110</f>
        <v>6.1252257711200021E-10</v>
      </c>
      <c r="Y111" s="27">
        <f>'Prob. at the mean w random data'!D110*'Coast distance data'!T110</f>
        <v>-9.3403218929725834E-3</v>
      </c>
      <c r="Z111" s="27">
        <f>'Prob. at the mean w random data'!E110*'Coast distance data'!U110</f>
        <v>-9.1425666376905454E-2</v>
      </c>
      <c r="AA111" s="27">
        <f>'Prob. at the mean w random data'!F110*'Coast distance data'!V110</f>
        <v>7.10156760503347E-3</v>
      </c>
      <c r="AB111" s="27">
        <f>'Prob. at the mean w random data'!G110*'Coast distance data'!W110</f>
        <v>-1.8503706416636626E-2</v>
      </c>
      <c r="AC111" s="28">
        <f>'Prob. at the mean w random data'!H110*'Coast distance data'!X110</f>
        <v>4.0125205797447133E-2</v>
      </c>
      <c r="AD111" s="5"/>
      <c r="AE111" s="26">
        <f>'Prob. at the mean w random data'!B110-'Prob. at the mean w random data'!B14</f>
        <v>1.8382300580907798E-2</v>
      </c>
      <c r="AF111" s="27">
        <f>'Prob. at the mean w random data'!C110-'Prob. at the mean w random data'!C14</f>
        <v>6.4130232428922507E-10</v>
      </c>
      <c r="AG111" s="27">
        <f>'Prob. at the mean w random data'!D110-'Prob. at the mean w random data'!D14</f>
        <v>3.2038067287665804E-2</v>
      </c>
      <c r="AH111" s="27">
        <f>'Prob. at the mean w random data'!E110-'Prob. at the mean w random data'!E14</f>
        <v>7.0758786300996968E-2</v>
      </c>
      <c r="AI111" s="27">
        <f>'Prob. at the mean w random data'!F110-'Prob. at the mean w random data'!F14</f>
        <v>-8.7576665950740012E-3</v>
      </c>
      <c r="AJ111" s="27">
        <f>'Prob. at the mean w random data'!G110-'Prob. at the mean w random data'!G14</f>
        <v>1.4652564143944995E-3</v>
      </c>
      <c r="AK111" s="28">
        <f>'Prob. at the mean w random data'!H110-'Prob. at the mean w random data'!H14</f>
        <v>3.2494793034013009E-2</v>
      </c>
      <c r="AL111" s="4"/>
      <c r="AM111" s="26">
        <f>'Prob. at the mean w random data'!B110-'Prob. at the mean w random data'!B118</f>
        <v>-7.3534841124448996E-2</v>
      </c>
      <c r="AN111" s="27">
        <f>'Prob. at the mean w random data'!C110-'Prob. at the mean w random data'!C118</f>
        <v>6.7572703332810113E-10</v>
      </c>
      <c r="AO111" s="27">
        <f>'Prob. at the mean w random data'!D110-'Prob. at the mean w random data'!D118</f>
        <v>1.6148202286849902E-2</v>
      </c>
      <c r="AP111" s="27">
        <f>'Prob. at the mean w random data'!E110-'Prob. at the mean w random data'!E118</f>
        <v>4.5149660444598894E-4</v>
      </c>
      <c r="AQ111" s="27">
        <f>'Prob. at the mean w random data'!F110-'Prob. at the mean w random data'!F118</f>
        <v>2.1460898102006895E-2</v>
      </c>
      <c r="AR111" s="27">
        <f>'Prob. at the mean w random data'!G110-'Prob. at the mean w random data'!G118</f>
        <v>3.7741054979049948E-4</v>
      </c>
      <c r="AS111" s="28">
        <f>'Prob. at the mean w random data'!H110-'Prob. at the mean w random data'!H118</f>
        <v>0.15926916210879999</v>
      </c>
      <c r="AT111" s="5"/>
    </row>
    <row r="112" spans="1:48" x14ac:dyDescent="0.2">
      <c r="B112" s="1"/>
      <c r="D112" s="29"/>
      <c r="E112" s="39"/>
      <c r="F112" s="40" t="str">
        <f>'Prob. at the mean w random data'!A111</f>
        <v>Plantation</v>
      </c>
      <c r="G112" s="27">
        <f>$B100*'Prob. at the mean w random data'!B111*(1-'Prob. at the mean w random data'!B111)</f>
        <v>1.1087695046217122E-3</v>
      </c>
      <c r="H112" s="27">
        <f>$B100*'Prob. at the mean w random data'!C111*(1-'Prob. at the mean w random data'!C111)</f>
        <v>4.0159830426051354E-2</v>
      </c>
      <c r="I112" s="27">
        <f>$B100*'Prob. at the mean w random data'!D111*(1-'Prob. at the mean w random data'!D111)</f>
        <v>1.4698329649506667E-2</v>
      </c>
      <c r="J112" s="27">
        <f>$B100*'Prob. at the mean w random data'!E111*(1-'Prob. at the mean w random data'!E111)</f>
        <v>5.9802604963425775E-3</v>
      </c>
      <c r="K112" s="27">
        <f>$B100*'Prob. at the mean w random data'!F111*(1-'Prob. at the mean w random data'!F111)</f>
        <v>3.0468922698972275E-2</v>
      </c>
      <c r="L112" s="27">
        <f>$B100*'Prob. at the mean w random data'!G111*(1-'Prob. at the mean w random data'!G111)</f>
        <v>3.2612099545603172E-3</v>
      </c>
      <c r="M112" s="28">
        <f>$B100*'Prob. at the mean w random data'!H111*(1-'Prob. at the mean w random data'!H111)</f>
        <v>4.2629192215444936E-2</v>
      </c>
      <c r="N112" s="5"/>
      <c r="O112" s="26">
        <f>'Prob. at the mean w random data'!B111*'City distance data'!R111</f>
        <v>3.6597036265756284E-3</v>
      </c>
      <c r="P112" s="27">
        <f>'Prob. at the mean w random data'!C111*'City distance data'!S111</f>
        <v>6.1854368294910938E-3</v>
      </c>
      <c r="Q112" s="27">
        <f>'Prob. at the mean w random data'!D111*'City distance data'!T111</f>
        <v>6.1787143069313944E-4</v>
      </c>
      <c r="R112" s="27">
        <f>'Prob. at the mean w random data'!E111*'City distance data'!U111</f>
        <v>1.0551100471191194E-2</v>
      </c>
      <c r="S112" s="27">
        <f>'Prob. at the mean w random data'!F111*'City distance data'!V111</f>
        <v>6.5063268883582243E-2</v>
      </c>
      <c r="T112" s="27">
        <f>'Prob. at the mean w random data'!G111*'City distance data'!W111</f>
        <v>7.1060508387188791E-3</v>
      </c>
      <c r="U112" s="28">
        <f>'Prob. at the mean w random data'!H111*'City distance data'!X111</f>
        <v>0.12539649169929354</v>
      </c>
      <c r="V112" s="4"/>
      <c r="W112" s="26">
        <f>'Prob. at the mean w random data'!B111*'Coast distance data'!R111</f>
        <v>-2.4891852142506837E-3</v>
      </c>
      <c r="X112" s="27">
        <f>'Prob. at the mean w random data'!C111*'Coast distance data'!S111</f>
        <v>5.8288432499099332E-2</v>
      </c>
      <c r="Y112" s="27">
        <f>'Prob. at the mean w random data'!D111*'Coast distance data'!T111</f>
        <v>-3.6981774818075602E-2</v>
      </c>
      <c r="Z112" s="27">
        <f>'Prob. at the mean w random data'!E111*'Coast distance data'!U111</f>
        <v>-1.1855627045970291E-2</v>
      </c>
      <c r="AA112" s="27">
        <f>'Prob. at the mean w random data'!F111*'Coast distance data'!V111</f>
        <v>-0.10813781907639226</v>
      </c>
      <c r="AB112" s="27">
        <f>'Prob. at the mean w random data'!G111*'Coast distance data'!W111</f>
        <v>-1.4836528170865969E-2</v>
      </c>
      <c r="AC112" s="28">
        <f>'Prob. at the mean w random data'!H111*'Coast distance data'!X111</f>
        <v>-4.2449205268250891E-2</v>
      </c>
      <c r="AD112" s="5"/>
      <c r="AE112" s="26">
        <f>'Prob. at the mean w random data'!B111-'Prob. at the mean w random data'!B15</f>
        <v>3.18637766549466E-3</v>
      </c>
      <c r="AF112" s="27">
        <f>'Prob. at the mean w random data'!C111-'Prob. at the mean w random data'!C15</f>
        <v>0.15863557421778229</v>
      </c>
      <c r="AG112" s="27">
        <f>'Prob. at the mean w random data'!D111-'Prob. at the mean w random data'!D15</f>
        <v>5.5307864075427607E-2</v>
      </c>
      <c r="AH112" s="27">
        <f>'Prob. at the mean w random data'!E111-'Prob. at the mean w random data'!E15</f>
        <v>8.7907361296388972E-3</v>
      </c>
      <c r="AI112" s="27">
        <f>'Prob. at the mean w random data'!F111-'Prob. at the mean w random data'!F15</f>
        <v>7.0217012375624055E-2</v>
      </c>
      <c r="AJ112" s="27">
        <f>'Prob. at the mean w random data'!G111-'Prob. at the mean w random data'!G15</f>
        <v>4.3364627919496804E-3</v>
      </c>
      <c r="AK112" s="28">
        <f>'Prob. at the mean w random data'!H111-'Prob. at the mean w random data'!H15</f>
        <v>8.4917680410321994E-2</v>
      </c>
      <c r="AL112" s="4"/>
      <c r="AM112" s="26">
        <f>'Prob. at the mean w random data'!B111-'Prob. at the mean w random data'!B119</f>
        <v>-3.8151104846667734E-2</v>
      </c>
      <c r="AN112" s="27">
        <f>'Prob. at the mean w random data'!C111-'Prob. at the mean w random data'!C119</f>
        <v>6.6424815875450183E-3</v>
      </c>
      <c r="AO112" s="27">
        <f>'Prob. at the mean w random data'!D111-'Prob. at the mean w random data'!D119</f>
        <v>-4.9719750868166795E-2</v>
      </c>
      <c r="AP112" s="27">
        <f>'Prob. at the mean w random data'!E111-'Prob. at the mean w random data'!E119</f>
        <v>-4.7540399561361205E-2</v>
      </c>
      <c r="AQ112" s="27">
        <f>'Prob. at the mean w random data'!F111-'Prob. at the mean w random data'!F119</f>
        <v>-8.8622526442751925E-2</v>
      </c>
      <c r="AR112" s="27">
        <f>'Prob. at the mean w random data'!G111-'Prob. at the mean w random data'!G119</f>
        <v>-2.5045980521475997E-2</v>
      </c>
      <c r="AS112" s="28">
        <f>'Prob. at the mean w random data'!H111-'Prob. at the mean w random data'!H119</f>
        <v>-2.9862164917225015E-2</v>
      </c>
      <c r="AT112" s="5"/>
    </row>
    <row r="113" spans="2:48" x14ac:dyDescent="0.2">
      <c r="B113" s="1"/>
      <c r="D113" s="29"/>
      <c r="E113" s="39"/>
      <c r="F113" s="40" t="str">
        <f>'Prob. at the mean w random data'!A112</f>
        <v>Agriculture</v>
      </c>
      <c r="G113" s="27">
        <f>$B101*'Prob. at the mean w random data'!B112*(1-'Prob. at the mean w random data'!B112)</f>
        <v>1.8246532731571678E-2</v>
      </c>
      <c r="H113" s="27">
        <f>$B101*'Prob. at the mean w random data'!C112*(1-'Prob. at the mean w random data'!C112)</f>
        <v>4.0067264267775661E-2</v>
      </c>
      <c r="I113" s="27">
        <f>$B101*'Prob. at the mean w random data'!D112*(1-'Prob. at the mean w random data'!D112)</f>
        <v>7.7993746247769821E-2</v>
      </c>
      <c r="J113" s="49">
        <f>$B101*'Prob. at the mean w random data'!E112*(1-'Prob. at the mean w random data'!E112)</f>
        <v>5.3951964295808959E-2</v>
      </c>
      <c r="K113" s="27">
        <f>$B101*'Prob. at the mean w random data'!F112*(1-'Prob. at the mean w random data'!F112)</f>
        <v>3.7383321485321835E-2</v>
      </c>
      <c r="L113" s="27">
        <f>$B101*'Prob. at the mean w random data'!G112*(1-'Prob. at the mean w random data'!G112)</f>
        <v>1.9916937365074709E-2</v>
      </c>
      <c r="M113" s="28">
        <f>$B101*'Prob. at the mean w random data'!H112*(1-'Prob. at the mean w random data'!H112)</f>
        <v>4.6855752544678511E-2</v>
      </c>
      <c r="N113" s="5"/>
      <c r="O113" s="26">
        <f>'Prob. at the mean w random data'!B112*'City distance data'!R112</f>
        <v>1.2225638930450223E-2</v>
      </c>
      <c r="P113" s="27">
        <f>'Prob. at the mean w random data'!C112*'City distance data'!S112</f>
        <v>-5.4071999999327221E-2</v>
      </c>
      <c r="Q113" s="27">
        <f>'Prob. at the mean w random data'!D112*'City distance data'!T112</f>
        <v>-0.13159155410526446</v>
      </c>
      <c r="R113" s="27">
        <f>'Prob. at the mean w random data'!E112*'City distance data'!U112</f>
        <v>-1.7399971681537629E-2</v>
      </c>
      <c r="S113" s="27">
        <f>'Prob. at the mean w random data'!F112*'City distance data'!V112</f>
        <v>-4.4944224778492518E-2</v>
      </c>
      <c r="T113" s="27">
        <f>'Prob. at the mean w random data'!G112*'City distance data'!W112</f>
        <v>-8.2701990966478327E-3</v>
      </c>
      <c r="U113" s="28">
        <f>'Prob. at the mean w random data'!H112*'City distance data'!X112</f>
        <v>1.6615572542207986E-3</v>
      </c>
      <c r="V113" s="4"/>
      <c r="W113" s="26">
        <f>'Prob. at the mean w random data'!B112*'Coast distance data'!R112</f>
        <v>2.7090054991727279E-2</v>
      </c>
      <c r="X113" s="27">
        <f>'Prob. at the mean w random data'!C112*'Coast distance data'!S112</f>
        <v>0.15194642588621984</v>
      </c>
      <c r="Y113" s="27">
        <f>'Prob. at the mean w random data'!D112*'Coast distance data'!T112</f>
        <v>0.14248689058243305</v>
      </c>
      <c r="Z113" s="27">
        <f>'Prob. at the mean w random data'!E112*'Coast distance data'!U112</f>
        <v>0.10202406960064356</v>
      </c>
      <c r="AA113" s="27">
        <f>'Prob. at the mean w random data'!F112*'Coast distance data'!V112</f>
        <v>9.9828382506020399E-2</v>
      </c>
      <c r="AB113" s="27">
        <f>'Prob. at the mean w random data'!G112*'Coast distance data'!W112</f>
        <v>4.1231890527557151E-2</v>
      </c>
      <c r="AC113" s="28">
        <f>'Prob. at the mean w random data'!H112*'Coast distance data'!X112</f>
        <v>0.12289429633090157</v>
      </c>
      <c r="AD113" s="5"/>
      <c r="AE113" s="26">
        <f>'Prob. at the mean w random data'!B112-'Prob. at the mean w random data'!B16</f>
        <v>2.5152208421850199E-2</v>
      </c>
      <c r="AF113" s="27">
        <f>'Prob. at the mean w random data'!C112-'Prob. at the mean w random data'!C16</f>
        <v>6.7530268785194594E-2</v>
      </c>
      <c r="AG113" s="27">
        <f>'Prob. at the mean w random data'!D112-'Prob. at the mean w random data'!D16</f>
        <v>0.19546309003825432</v>
      </c>
      <c r="AH113" s="27">
        <f>'Prob. at the mean w random data'!E112-'Prob. at the mean w random data'!E16</f>
        <v>8.4282725181730189E-3</v>
      </c>
      <c r="AI113" s="27">
        <f>'Prob. at the mean w random data'!F112-'Prob. at the mean w random data'!F16</f>
        <v>-3.1671121750908013E-2</v>
      </c>
      <c r="AJ113" s="27">
        <f>'Prob. at the mean w random data'!G112-'Prob. at the mean w random data'!G16</f>
        <v>1.2146107784507088E-2</v>
      </c>
      <c r="AK113" s="28">
        <f>'Prob. at the mean w random data'!H112-'Prob. at the mean w random data'!H16</f>
        <v>1.0884475944511002E-2</v>
      </c>
      <c r="AL113" s="4"/>
      <c r="AM113" s="26">
        <f>'Prob. at the mean w random data'!B112-'Prob. at the mean w random data'!B120</f>
        <v>-0.1033074409273096</v>
      </c>
      <c r="AN113" s="27">
        <f>'Prob. at the mean w random data'!C112-'Prob. at the mean w random data'!C120</f>
        <v>7.3582185971029598E-2</v>
      </c>
      <c r="AO113" s="27">
        <f>'Prob. at the mean w random data'!D112-'Prob. at the mean w random data'!D120</f>
        <v>0.10142003583972101</v>
      </c>
      <c r="AP113" s="27">
        <f>'Prob. at the mean w random data'!E112-'Prob. at the mean w random data'!E120</f>
        <v>1.4732590716310112E-3</v>
      </c>
      <c r="AQ113" s="27">
        <f>'Prob. at the mean w random data'!F112-'Prob. at the mean w random data'!F120</f>
        <v>6.3098738661286999E-2</v>
      </c>
      <c r="AR113" s="27">
        <f>'Prob. at the mean w random data'!G112-'Prob. at the mean w random data'!G120</f>
        <v>2.2059660063206032E-2</v>
      </c>
      <c r="AS113" s="28">
        <f>'Prob. at the mean w random data'!H112-'Prob. at the mean w random data'!H120</f>
        <v>8.0943173618652497E-2</v>
      </c>
      <c r="AT113" s="5"/>
    </row>
    <row r="114" spans="2:48" x14ac:dyDescent="0.2">
      <c r="B114" s="1"/>
      <c r="D114" s="29"/>
      <c r="E114" s="39"/>
      <c r="F114" s="40" t="str">
        <f>'Prob. at the mean w random data'!A113</f>
        <v>Clearing (Plantation)</v>
      </c>
      <c r="G114" s="27">
        <f>$B102*'Prob. at the mean w random data'!B113*(1-'Prob. at the mean w random data'!B113)</f>
        <v>2.3123623377234934E-3</v>
      </c>
      <c r="H114" s="27">
        <f>$B102*'Prob. at the mean w random data'!C113*(1-'Prob. at the mean w random data'!C113)</f>
        <v>4.7835771322147703E-2</v>
      </c>
      <c r="I114" s="27">
        <f>$B102*'Prob. at the mean w random data'!D113*(1-'Prob. at the mean w random data'!D113)</f>
        <v>9.5692943647701992E-3</v>
      </c>
      <c r="J114" s="27">
        <f>$B102*'Prob. at the mean w random data'!E113*(1-'Prob. at the mean w random data'!E113)</f>
        <v>1.0701497159896749E-3</v>
      </c>
      <c r="K114" s="27">
        <f>$B102*'Prob. at the mean w random data'!F113*(1-'Prob. at the mean w random data'!F113)</f>
        <v>2.97378254852315E-3</v>
      </c>
      <c r="L114" s="27">
        <f>$B102*'Prob. at the mean w random data'!G113*(1-'Prob. at the mean w random data'!G113)</f>
        <v>6.9698652869150607E-4</v>
      </c>
      <c r="M114" s="28">
        <f>$B102*'Prob. at the mean w random data'!H113*(1-'Prob. at the mean w random data'!H113)</f>
        <v>0.12290531186857244</v>
      </c>
      <c r="N114" s="5"/>
      <c r="O114" s="26">
        <f>'Prob. at the mean w random data'!B113*'City distance data'!R113</f>
        <v>-1.041671900791504E-3</v>
      </c>
      <c r="P114" s="27">
        <f>'Prob. at the mean w random data'!C113*'City distance data'!S113</f>
        <v>-9.6406687598274601E-2</v>
      </c>
      <c r="Q114" s="27">
        <f>'Prob. at the mean w random data'!D113*'City distance data'!T113</f>
        <v>-1.8057479234522587E-2</v>
      </c>
      <c r="R114" s="27">
        <f>'Prob. at the mean w random data'!E113*'City distance data'!U113</f>
        <v>-1.2080051693634495E-3</v>
      </c>
      <c r="S114" s="27">
        <f>'Prob. at the mean w random data'!F113*'City distance data'!V113</f>
        <v>-5.1674820854936887E-3</v>
      </c>
      <c r="T114" s="27">
        <f>'Prob. at the mean w random data'!G113*'City distance data'!W113</f>
        <v>-6.5633536641514386E-4</v>
      </c>
      <c r="U114" s="28">
        <f>'Prob. at the mean w random data'!H113*'City distance data'!X113</f>
        <v>-0.16997828506783313</v>
      </c>
      <c r="V114" s="4"/>
      <c r="W114" s="26">
        <f>'Prob. at the mean w random data'!B113*'Coast distance data'!R113</f>
        <v>-2.9924173322269979E-3</v>
      </c>
      <c r="X114" s="27">
        <f>'Prob. at the mean w random data'!C113*'Coast distance data'!S113</f>
        <v>8.9314826376379868E-3</v>
      </c>
      <c r="Y114" s="27">
        <f>'Prob. at the mean w random data'!D113*'Coast distance data'!T113</f>
        <v>-1.3030952432656975E-2</v>
      </c>
      <c r="Z114" s="27">
        <f>'Prob. at the mean w random data'!E113*'Coast distance data'!U113</f>
        <v>-1.2407025094498779E-3</v>
      </c>
      <c r="AA114" s="27">
        <f>'Prob. at the mean w random data'!F113*'Coast distance data'!V113</f>
        <v>-1.6674881059561054E-3</v>
      </c>
      <c r="AB114" s="27">
        <f>'Prob. at the mean w random data'!G113*'Coast distance data'!W113</f>
        <v>-1.5789916621828995E-3</v>
      </c>
      <c r="AC114" s="28">
        <f>'Prob. at the mean w random data'!H113*'Coast distance data'!X113</f>
        <v>-0.12248585856726578</v>
      </c>
      <c r="AD114" s="5"/>
      <c r="AE114" s="26">
        <f>'Prob. at the mean w random data'!B113-'Prob. at the mean w random data'!B17</f>
        <v>1.3881453342485103E-3</v>
      </c>
      <c r="AF114" s="27">
        <f>'Prob. at the mean w random data'!C113-'Prob. at the mean w random data'!C17</f>
        <v>4.2169504571230809E-2</v>
      </c>
      <c r="AG114" s="27">
        <f>'Prob. at the mean w random data'!D113-'Prob. at the mean w random data'!D17</f>
        <v>1.144331959544065E-2</v>
      </c>
      <c r="AH114" s="27">
        <f>'Prob. at the mean w random data'!E113-'Prob. at the mean w random data'!E17</f>
        <v>-7.1859548221292003E-4</v>
      </c>
      <c r="AI114" s="27">
        <f>'Prob. at the mean w random data'!F113-'Prob. at the mean w random data'!F17</f>
        <v>-4.8631523364228409E-3</v>
      </c>
      <c r="AJ114" s="27">
        <f>'Prob. at the mean w random data'!G113-'Prob. at the mean w random data'!G17</f>
        <v>-5.4232429437994019E-4</v>
      </c>
      <c r="AK114" s="28">
        <f>'Prob. at the mean w random data'!H113-'Prob. at the mean w random data'!H17</f>
        <v>-0.11224976349712101</v>
      </c>
      <c r="AL114" s="4"/>
      <c r="AM114" s="26">
        <f>'Prob. at the mean w random data'!B113-'Prob. at the mean w random data'!B121</f>
        <v>-5.1886085872140185E-2</v>
      </c>
      <c r="AN114" s="27">
        <f>'Prob. at the mean w random data'!C113-'Prob. at the mean w random data'!C121</f>
        <v>-3.9909322606534001E-2</v>
      </c>
      <c r="AO114" s="27">
        <f>'Prob. at the mean w random data'!D113-'Prob. at the mean w random data'!D121</f>
        <v>-2.7435186860817602E-2</v>
      </c>
      <c r="AP114" s="27">
        <f>'Prob. at the mean w random data'!E113-'Prob. at the mean w random data'!E121</f>
        <v>-6.1074603048993197E-3</v>
      </c>
      <c r="AQ114" s="27">
        <f>'Prob. at the mean w random data'!F113-'Prob. at the mean w random data'!F121</f>
        <v>-3.3321403974463206E-3</v>
      </c>
      <c r="AR114" s="27">
        <f>'Prob. at the mean w random data'!G113-'Prob. at the mean w random data'!G121</f>
        <v>-3.9006538580810498E-3</v>
      </c>
      <c r="AS114" s="28">
        <f>'Prob. at the mean w random data'!H113-'Prob. at the mean w random data'!H121</f>
        <v>-0.22032582629319197</v>
      </c>
      <c r="AT114" s="5"/>
    </row>
    <row r="115" spans="2:48" x14ac:dyDescent="0.2">
      <c r="B115" s="1"/>
      <c r="D115" s="19"/>
      <c r="F115" s="38"/>
      <c r="G115" s="13"/>
      <c r="H115" s="13"/>
      <c r="I115" s="13"/>
      <c r="J115" s="13"/>
      <c r="K115" s="13"/>
      <c r="L115" s="13"/>
      <c r="M115" s="14"/>
      <c r="N115" s="5"/>
      <c r="O115" s="12"/>
      <c r="P115" s="13"/>
      <c r="Q115" s="13"/>
      <c r="R115" s="13"/>
      <c r="S115" s="13"/>
      <c r="T115" s="13"/>
      <c r="U115" s="14"/>
      <c r="V115" s="4"/>
      <c r="W115" s="12"/>
      <c r="X115" s="13"/>
      <c r="Y115" s="13"/>
      <c r="Z115" s="13"/>
      <c r="AA115" s="13"/>
      <c r="AC115" s="15"/>
      <c r="AD115" s="5"/>
      <c r="AE115" s="12"/>
      <c r="AF115" s="13"/>
      <c r="AG115" s="13"/>
      <c r="AH115" s="13"/>
      <c r="AI115" s="13"/>
      <c r="AK115" s="15"/>
      <c r="AL115" s="4"/>
      <c r="AM115" s="12"/>
      <c r="AN115" s="13"/>
      <c r="AO115" s="13"/>
      <c r="AP115" s="13"/>
      <c r="AQ115" s="13"/>
      <c r="AR115" s="13"/>
      <c r="AS115" s="14"/>
      <c r="AT115" s="5"/>
    </row>
    <row r="116" spans="2:48" x14ac:dyDescent="0.2">
      <c r="B116" s="1"/>
      <c r="D116" s="20" t="s">
        <v>95</v>
      </c>
      <c r="E116" s="30" t="str">
        <f>'Prob. at the mean w random data'!J115</f>
        <v>Protected</v>
      </c>
      <c r="F116" s="38" t="str">
        <f>'Prob. at the mean w random data'!A115</f>
        <v>Forest on mineral soils</v>
      </c>
      <c r="G116" s="13">
        <f>$B96*'Prob. at the mean w random data'!B115*(1-'Prob. at the mean w random data'!B115)</f>
        <v>2.621439386193904</v>
      </c>
      <c r="H116" s="13">
        <f>$B96*'Prob. at the mean w random data'!C115*(1-'Prob. at the mean w random data'!C115)</f>
        <v>9.857631420973382E-10</v>
      </c>
      <c r="I116" s="13">
        <f>$B96*'Prob. at the mean w random data'!D115*(1-'Prob. at the mean w random data'!D115)</f>
        <v>2.2378766932711975E-2</v>
      </c>
      <c r="J116" s="13">
        <f>$B96*'Prob. at the mean w random data'!E115*(1-'Prob. at the mean w random data'!E115)</f>
        <v>0.17368114648076327</v>
      </c>
      <c r="K116" s="13">
        <f>$B96*'Prob. at the mean w random data'!F115*(1-'Prob. at the mean w random data'!F115)</f>
        <v>7.6834452610227361E-3</v>
      </c>
      <c r="L116" s="13">
        <f>$B96*'Prob. at the mean w random data'!G115*(1-'Prob. at the mean w random data'!G115)</f>
        <v>2.4062293817617195E-2</v>
      </c>
      <c r="M116" s="14">
        <f>$B96*'Prob. at the mean w random data'!H115*(1-'Prob. at the mean w random data'!H115)</f>
        <v>1.1618398047474702E-2</v>
      </c>
      <c r="N116" s="5"/>
      <c r="O116" s="12">
        <f>'Prob. at the mean w random data'!B115*'City distance data'!R115</f>
        <v>-7.4771143536036602E-2</v>
      </c>
      <c r="P116" s="13">
        <f>'Prob. at the mean w random data'!C115*'City distance data'!S115</f>
        <v>-6.7236989598039142E-11</v>
      </c>
      <c r="Q116" s="13">
        <f>'Prob. at the mean w random data'!D115*'City distance data'!T115</f>
        <v>-1.6656455034615846E-3</v>
      </c>
      <c r="R116" s="13">
        <f>'Prob. at the mean w random data'!E115*'City distance data'!U115</f>
        <v>-6.7984743517488424E-3</v>
      </c>
      <c r="S116" s="13">
        <f>'Prob. at the mean w random data'!F115*'City distance data'!V115</f>
        <v>-5.1801440422749806E-4</v>
      </c>
      <c r="T116" s="13">
        <f>'Prob. at the mean w random data'!G115*'City distance data'!W115</f>
        <v>-6.6119598734282301E-4</v>
      </c>
      <c r="U116" s="14">
        <f>'Prob. at the mean w random data'!H115*'City distance data'!X115</f>
        <v>-1.6421409049782756E-4</v>
      </c>
      <c r="V116" s="4"/>
      <c r="W116" s="12">
        <f>'Prob. at the mean w random data'!B115*'Coast distance data'!R115</f>
        <v>-4.0258165615308849E-3</v>
      </c>
      <c r="X116" s="13">
        <f>'Prob. at the mean w random data'!C115*'Coast distance data'!S115</f>
        <v>8.1811316973171887E-11</v>
      </c>
      <c r="Y116" s="13">
        <f>'Prob. at the mean w random data'!D115*'Coast distance data'!T115</f>
        <v>1.8766934756585859E-4</v>
      </c>
      <c r="Z116" s="13">
        <f>'Prob. at the mean w random data'!E115*'Coast distance data'!U115</f>
        <v>1.3553061118901414E-3</v>
      </c>
      <c r="AA116" s="13">
        <f>'Prob. at the mean w random data'!F115*'Coast distance data'!V115</f>
        <v>3.1080593746733308E-4</v>
      </c>
      <c r="AB116" s="13">
        <f>'Prob. at the mean w random data'!G115*'Coast distance data'!W115</f>
        <v>-1.0904490416192738E-3</v>
      </c>
      <c r="AC116" s="14">
        <f>'Prob. at the mean w random data'!H115*'Coast distance data'!X115</f>
        <v>5.2616934538594375E-4</v>
      </c>
      <c r="AD116" s="5"/>
      <c r="AE116" s="12">
        <f>'Prob. at the mean w random data'!B115-'Prob. at the mean w random data'!B19</f>
        <v>-0.15250417684402295</v>
      </c>
      <c r="AF116" s="13">
        <f>'Prob. at the mean w random data'!C115-'Prob. at the mean w random data'!C19</f>
        <v>1.00535375652711E-11</v>
      </c>
      <c r="AG116" s="13">
        <f>'Prob. at the mean w random data'!D115-'Prob. at the mean w random data'!D19</f>
        <v>9.0136684129680979E-4</v>
      </c>
      <c r="AH116" s="13">
        <f>'Prob. at the mean w random data'!E115-'Prob. at the mean w random data'!E19</f>
        <v>-1.9697714928300795E-2</v>
      </c>
      <c r="AI116" s="13">
        <f>'Prob. at the mean w random data'!F115-'Prob. at the mean w random data'!F19</f>
        <v>-1.3948401742860739E-3</v>
      </c>
      <c r="AJ116" s="13">
        <f>'Prob. at the mean w random data'!G115-'Prob. at the mean w random data'!G19</f>
        <v>-2.6157255548046304E-3</v>
      </c>
      <c r="AK116" s="14">
        <f>'Prob. at the mean w random data'!H115-'Prob. at the mean w random data'!H19</f>
        <v>-9.3140449480196008E-4</v>
      </c>
      <c r="AL116" s="4"/>
      <c r="AM116" s="19"/>
      <c r="AS116" s="15"/>
      <c r="AU116" s="4" t="str">
        <f>D116</f>
        <v>Zoning</v>
      </c>
      <c r="AV116" s="1" t="str">
        <f>E116</f>
        <v>Protected</v>
      </c>
    </row>
    <row r="117" spans="2:48" x14ac:dyDescent="0.2">
      <c r="B117" s="1"/>
      <c r="D117" s="20" t="s">
        <v>21</v>
      </c>
      <c r="E117" s="30" t="str">
        <f>'Prob. at the mean w random data'!J116</f>
        <v>Poor</v>
      </c>
      <c r="F117" s="38" t="str">
        <f>'Prob. at the mean w random data'!A116</f>
        <v>Forest on peat soils</v>
      </c>
      <c r="G117" s="13">
        <f>$B97*'Prob. at the mean w random data'!B116*(1-'Prob. at the mean w random data'!B116)</f>
        <v>6.9062410583964574E-3</v>
      </c>
      <c r="H117" s="13">
        <f>$B97*'Prob. at the mean w random data'!C116*(1-'Prob. at the mean w random data'!C116)</f>
        <v>0.75312869333457122</v>
      </c>
      <c r="I117" s="13">
        <f>$B97*'Prob. at the mean w random data'!D116*(1-'Prob. at the mean w random data'!D116)</f>
        <v>0.14773075426419743</v>
      </c>
      <c r="J117" s="13">
        <f>$B97*'Prob. at the mean w random data'!E116*(1-'Prob. at the mean w random data'!E116)</f>
        <v>1.09196659523987E-2</v>
      </c>
      <c r="K117" s="13">
        <f>$B97*'Prob. at the mean w random data'!F116*(1-'Prob. at the mean w random data'!F116)</f>
        <v>2.0409724241173166E-3</v>
      </c>
      <c r="L117" s="13">
        <f>$B97*'Prob. at the mean w random data'!G116*(1-'Prob. at the mean w random data'!G116)</f>
        <v>2.0847392767286217E-3</v>
      </c>
      <c r="M117" s="14">
        <f>$B97*'Prob. at the mean w random data'!H116*(1-'Prob. at the mean w random data'!H116)</f>
        <v>7.6204809977303539E-3</v>
      </c>
      <c r="N117" s="5"/>
      <c r="O117" s="12">
        <f>'Prob. at the mean w random data'!B116*'City distance data'!R116</f>
        <v>2.0345609796744695E-3</v>
      </c>
      <c r="P117" s="13">
        <f>'Prob. at the mean w random data'!C116*'City distance data'!S116</f>
        <v>0.13284201743591154</v>
      </c>
      <c r="Q117" s="13">
        <f>'Prob. at the mean w random data'!D116*'City distance data'!T116</f>
        <v>8.6021847579784913E-3</v>
      </c>
      <c r="R117" s="13">
        <f>'Prob. at the mean w random data'!E116*'City distance data'!U116</f>
        <v>2.0658504835027111E-3</v>
      </c>
      <c r="S117" s="13">
        <f>'Prob. at the mean w random data'!F116*'City distance data'!V116</f>
        <v>1.6546010022009072E-4</v>
      </c>
      <c r="T117" s="13">
        <f>'Prob. at the mean w random data'!G116*'City distance data'!W116</f>
        <v>4.7970288698334076E-4</v>
      </c>
      <c r="U117" s="14">
        <f>'Prob. at the mean w random data'!H116*'City distance data'!X116</f>
        <v>2.1354519524276775E-3</v>
      </c>
      <c r="V117" s="4"/>
      <c r="W117" s="12">
        <f>'Prob. at the mean w random data'!B116*'Coast distance data'!R116</f>
        <v>-3.1118260566053084E-3</v>
      </c>
      <c r="X117" s="13">
        <f>'Prob. at the mean w random data'!C116*'Coast distance data'!S116</f>
        <v>-0.23555249057670527</v>
      </c>
      <c r="Y117" s="13">
        <f>'Prob. at the mean w random data'!D116*'Coast distance data'!T116</f>
        <v>-6.4804006085429508E-2</v>
      </c>
      <c r="Z117" s="13">
        <f>'Prob. at the mean w random data'!E116*'Coast distance data'!U116</f>
        <v>-4.5903418043346071E-3</v>
      </c>
      <c r="AA117" s="13">
        <f>'Prob. at the mean w random data'!F116*'Coast distance data'!V116</f>
        <v>-6.0620518848272114E-4</v>
      </c>
      <c r="AB117" s="13">
        <f>'Prob. at the mean w random data'!G116*'Coast distance data'!W116</f>
        <v>-1.2852216245365122E-3</v>
      </c>
      <c r="AC117" s="14">
        <f>'Prob. at the mean w random data'!H116*'Coast distance data'!X116</f>
        <v>-2.13039554145414E-3</v>
      </c>
      <c r="AD117" s="5"/>
      <c r="AE117" s="12">
        <f>'Prob. at the mean w random data'!B116-'Prob. at the mean w random data'!B20</f>
        <v>-1.8365248183832795E-3</v>
      </c>
      <c r="AF117" s="13">
        <f>'Prob. at the mean w random data'!C116-'Prob. at the mean w random data'!C20</f>
        <v>-0.16324485203000905</v>
      </c>
      <c r="AG117" s="13">
        <f>'Prob. at the mean w random data'!D116-'Prob. at the mean w random data'!D20</f>
        <v>1.0549346589078704E-2</v>
      </c>
      <c r="AH117" s="13">
        <f>'Prob. at the mean w random data'!E116-'Prob. at the mean w random data'!E20</f>
        <v>-8.3274237524140898E-3</v>
      </c>
      <c r="AI117" s="13">
        <f>'Prob. at the mean w random data'!F116-'Prob. at the mean w random data'!F20</f>
        <v>-2.3284314169152351E-3</v>
      </c>
      <c r="AJ117" s="13">
        <f>'Prob. at the mean w random data'!G116-'Prob. at the mean w random data'!G20</f>
        <v>-1.549066174128149E-3</v>
      </c>
      <c r="AK117" s="14">
        <f>'Prob. at the mean w random data'!H116-'Prob. at the mean w random data'!H20</f>
        <v>-4.4905600377774697E-3</v>
      </c>
      <c r="AL117" s="4"/>
      <c r="AM117" s="19"/>
      <c r="AS117" s="15"/>
      <c r="AU117" s="4" t="str">
        <f>D117</f>
        <v>Soil</v>
      </c>
      <c r="AV117" s="1" t="str">
        <f>E117</f>
        <v>Poor</v>
      </c>
    </row>
    <row r="118" spans="2:48" x14ac:dyDescent="0.2">
      <c r="B118" s="1"/>
      <c r="D118" s="19"/>
      <c r="F118" s="38" t="str">
        <f>'Prob. at the mean w random data'!A117</f>
        <v>Degraded land on peat soils</v>
      </c>
      <c r="G118" s="13">
        <f>$B98*'Prob. at the mean w random data'!B117*(1-'Prob. at the mean w random data'!B117)</f>
        <v>1.2862818506538696E-3</v>
      </c>
      <c r="H118" s="13">
        <f>$B98*'Prob. at the mean w random data'!C117*(1-'Prob. at the mean w random data'!C117)</f>
        <v>0.11656188420853031</v>
      </c>
      <c r="I118" s="13">
        <f>$B98*'Prob. at the mean w random data'!D117*(1-'Prob. at the mean w random data'!D117)</f>
        <v>0.56066955044916167</v>
      </c>
      <c r="J118" s="13">
        <f>$B98*'Prob. at the mean w random data'!E117*(1-'Prob. at the mean w random data'!E117)</f>
        <v>4.8791300286664925E-3</v>
      </c>
      <c r="K118" s="13">
        <f>$B98*'Prob. at the mean w random data'!F117*(1-'Prob. at the mean w random data'!F117)</f>
        <v>1.8277827170341044E-3</v>
      </c>
      <c r="L118" s="13">
        <f>$B98*'Prob. at the mean w random data'!G117*(1-'Prob. at the mean w random data'!G117)</f>
        <v>3.9702784535748025E-3</v>
      </c>
      <c r="M118" s="14">
        <f>$B98*'Prob. at the mean w random data'!H117*(1-'Prob. at the mean w random data'!H117)</f>
        <v>1.7520497864697765E-10</v>
      </c>
      <c r="N118" s="5"/>
      <c r="O118" s="12">
        <f>'Prob. at the mean w random data'!B117*'City distance data'!R117</f>
        <v>5.3649589215054203E-4</v>
      </c>
      <c r="P118" s="13">
        <f>'Prob. at the mean w random data'!C117*'City distance data'!S117</f>
        <v>1.6496669269348153E-2</v>
      </c>
      <c r="Q118" s="13">
        <f>'Prob. at the mean w random data'!D117*'City distance data'!T117</f>
        <v>0.14575727647554843</v>
      </c>
      <c r="R118" s="13">
        <f>'Prob. at the mean w random data'!E117*'City distance data'!U117</f>
        <v>1.3634084840654813E-3</v>
      </c>
      <c r="S118" s="13">
        <f>'Prob. at the mean w random data'!F117*'City distance data'!V117</f>
        <v>2.5267366555245578E-4</v>
      </c>
      <c r="T118" s="13">
        <f>'Prob. at the mean w random data'!G117*'City distance data'!W117</f>
        <v>1.3247476184106172E-3</v>
      </c>
      <c r="U118" s="14">
        <f>'Prob. at the mean w random data'!H117*'City distance data'!X117</f>
        <v>6.9731965539919673E-11</v>
      </c>
      <c r="V118" s="4"/>
      <c r="W118" s="12">
        <f>'Prob. at the mean w random data'!B117*'Coast distance data'!R117</f>
        <v>-2.6292530405884241E-5</v>
      </c>
      <c r="X118" s="13">
        <f>'Prob. at the mean w random data'!C117*'Coast distance data'!S117</f>
        <v>4.7652233688591297E-2</v>
      </c>
      <c r="Y118" s="13">
        <f>'Prob. at the mean w random data'!D117*'Coast distance data'!T117</f>
        <v>3.2254427093855828E-2</v>
      </c>
      <c r="Z118" s="13">
        <f>'Prob. at the mean w random data'!E117*'Coast distance data'!U117</f>
        <v>9.658354540792765E-5</v>
      </c>
      <c r="AA118" s="13">
        <f>'Prob. at the mean w random data'!F117*'Coast distance data'!V117</f>
        <v>3.283907651512642E-4</v>
      </c>
      <c r="AB118" s="13">
        <f>'Prob. at the mean w random data'!G117*'Coast distance data'!W117</f>
        <v>-9.4815950269067626E-4</v>
      </c>
      <c r="AC118" s="14">
        <f>'Prob. at the mean w random data'!H117*'Coast distance data'!X117</f>
        <v>3.5572314444260164E-11</v>
      </c>
      <c r="AD118" s="5"/>
      <c r="AE118" s="12">
        <f>'Prob. at the mean w random data'!B117-'Prob. at the mean w random data'!B21</f>
        <v>-1.296175939614737E-3</v>
      </c>
      <c r="AF118" s="13">
        <f>'Prob. at the mean w random data'!C117-'Prob. at the mean w random data'!C21</f>
        <v>-7.3384199760676311E-2</v>
      </c>
      <c r="AG118" s="13">
        <f>'Prob. at the mean w random data'!D117-'Prob. at the mean w random data'!D21</f>
        <v>-0.27962621618856298</v>
      </c>
      <c r="AH118" s="13">
        <f>'Prob. at the mean w random data'!E117-'Prob. at the mean w random data'!E21</f>
        <v>-1.0781334486142331E-2</v>
      </c>
      <c r="AI118" s="13">
        <f>'Prob. at the mean w random data'!F117-'Prob. at the mean w random data'!F21</f>
        <v>-5.7181456667311642E-3</v>
      </c>
      <c r="AJ118" s="13">
        <f>'Prob. at the mean w random data'!G117-'Prob. at the mean w random data'!G21</f>
        <v>-8.6026901548432594E-3</v>
      </c>
      <c r="AK118" s="14">
        <f>'Prob. at the mean w random data'!H117-'Prob. at the mean w random data'!H21</f>
        <v>-3.133119195274327E-10</v>
      </c>
      <c r="AL118" s="4"/>
      <c r="AM118" s="19"/>
      <c r="AS118" s="15"/>
    </row>
    <row r="119" spans="2:48" x14ac:dyDescent="0.2">
      <c r="B119" s="1"/>
      <c r="D119" s="19"/>
      <c r="F119" s="38" t="str">
        <f>'Prob. at the mean w random data'!A118</f>
        <v>Degraded land on mineral soils</v>
      </c>
      <c r="G119" s="13">
        <f>$B99*'Prob. at the mean w random data'!B118*(1-'Prob. at the mean w random data'!B118)</f>
        <v>-9.9433406649870923E-2</v>
      </c>
      <c r="H119" s="13">
        <f>$B99*'Prob. at the mean w random data'!C118*(1-'Prob. at the mean w random data'!C118)</f>
        <v>-3.697522685127756E-10</v>
      </c>
      <c r="I119" s="13">
        <f>$B99*'Prob. at the mean w random data'!D118*(1-'Prob. at the mean w random data'!D118)</f>
        <v>-2.6471792849174024E-2</v>
      </c>
      <c r="J119" s="13">
        <f>$B99*'Prob. at the mean w random data'!E118*(1-'Prob. at the mean w random data'!E118)</f>
        <v>-0.20062151483748528</v>
      </c>
      <c r="K119" s="13">
        <f>$B99*'Prob. at the mean w random data'!F118*(1-'Prob. at the mean w random data'!F118)</f>
        <v>-1.4232614560804695E-2</v>
      </c>
      <c r="L119" s="13">
        <f>$B99*'Prob. at the mean w random data'!G118*(1-'Prob. at the mean w random data'!G118)</f>
        <v>-2.5631292734808048E-2</v>
      </c>
      <c r="M119" s="14">
        <f>$B99*'Prob. at the mean w random data'!H118*(1-'Prob. at the mean w random data'!H118)</f>
        <v>-9.8676798327900467E-2</v>
      </c>
      <c r="N119" s="5"/>
      <c r="O119" s="12">
        <f>'Prob. at the mean w random data'!B118*'City distance data'!R118</f>
        <v>3.5185112997584402E-2</v>
      </c>
      <c r="P119" s="13">
        <f>'Prob. at the mean w random data'!C118*'City distance data'!S118</f>
        <v>-1.1733789050773994E-10</v>
      </c>
      <c r="Q119" s="13">
        <f>'Prob. at the mean w random data'!D118*'City distance data'!T118</f>
        <v>-1.0430385612439454E-2</v>
      </c>
      <c r="R119" s="13">
        <f>'Prob. at the mean w random data'!E118*'City distance data'!U118</f>
        <v>5.3455074878435609E-3</v>
      </c>
      <c r="S119" s="13">
        <f>'Prob. at the mean w random data'!F118*'City distance data'!V118</f>
        <v>-4.4485062760840606E-3</v>
      </c>
      <c r="T119" s="13">
        <f>'Prob. at the mean w random data'!G118*'City distance data'!W118</f>
        <v>3.3771534342747333E-3</v>
      </c>
      <c r="U119" s="14">
        <f>'Prob. at the mean w random data'!H118*'City distance data'!X118</f>
        <v>3.0219654210140258E-2</v>
      </c>
      <c r="V119" s="4"/>
      <c r="W119" s="12">
        <f>'Prob. at the mean w random data'!B118*'Coast distance data'!R118</f>
        <v>-1.974522093932092E-2</v>
      </c>
      <c r="X119" s="13">
        <f>'Prob. at the mean w random data'!C118*'Coast distance data'!S118</f>
        <v>2.7203480176881461E-10</v>
      </c>
      <c r="Y119" s="13">
        <f>'Prob. at the mean w random data'!D118*'Coast distance data'!T118</f>
        <v>-2.1703203298691744E-3</v>
      </c>
      <c r="Z119" s="13">
        <f>'Prob. at the mean w random data'!E118*'Coast distance data'!U118</f>
        <v>-6.7296597715466214E-2</v>
      </c>
      <c r="AA119" s="13">
        <f>'Prob. at the mean w random data'!F118*'Coast distance data'!V118</f>
        <v>3.9037475300369769E-3</v>
      </c>
      <c r="AB119" s="13">
        <f>'Prob. at the mean w random data'!G118*'Coast distance data'!W118</f>
        <v>-1.7500775410196994E-2</v>
      </c>
      <c r="AC119" s="14">
        <f>'Prob. at the mean w random data'!H118*'Coast distance data'!X118</f>
        <v>3.5664432849602655E-2</v>
      </c>
      <c r="AD119" s="5"/>
      <c r="AE119" s="12">
        <f>'Prob. at the mean w random data'!B118-'Prob. at the mean w random data'!B22</f>
        <v>5.0460837117081797E-2</v>
      </c>
      <c r="AF119" s="13">
        <f>'Prob. at the mean w random data'!C118-'Prob. at the mean w random data'!C22</f>
        <v>2.2119715882123496E-10</v>
      </c>
      <c r="AG119" s="13">
        <f>'Prob. at the mean w random data'!D118-'Prob. at the mean w random data'!D22</f>
        <v>2.006022897007121E-2</v>
      </c>
      <c r="AH119" s="13">
        <f>'Prob. at the mean w random data'!E118-'Prob. at the mean w random data'!E22</f>
        <v>2.3434013934709008E-2</v>
      </c>
      <c r="AI119" s="13">
        <f>'Prob. at the mean w random data'!F118-'Prob. at the mean w random data'!F22</f>
        <v>-4.2525143913557991E-3</v>
      </c>
      <c r="AJ119" s="13">
        <f>'Prob. at the mean w random data'!G118-'Prob. at the mean w random data'!G22</f>
        <v>1.1894401085058015E-3</v>
      </c>
      <c r="AK119" s="14">
        <f>'Prob. at the mean w random data'!H118-'Prob. at the mean w random data'!H22</f>
        <v>1.9594607268009698E-2</v>
      </c>
      <c r="AL119" s="4"/>
      <c r="AM119" s="19"/>
      <c r="AS119" s="15"/>
    </row>
    <row r="120" spans="2:48" x14ac:dyDescent="0.2">
      <c r="B120" s="1"/>
      <c r="D120" s="19"/>
      <c r="F120" s="38" t="str">
        <f>'Prob. at the mean w random data'!A119</f>
        <v>Plantation</v>
      </c>
      <c r="G120" s="13">
        <f>$B100*'Prob. at the mean w random data'!B119*(1-'Prob. at the mean w random data'!B119)</f>
        <v>9.6229457148595127E-3</v>
      </c>
      <c r="H120" s="13">
        <f>$B100*'Prob. at the mean w random data'!C119*(1-'Prob. at the mean w random data'!C119)</f>
        <v>3.9276554626349221E-2</v>
      </c>
      <c r="I120" s="13">
        <f>$B100*'Prob. at the mean w random data'!D119*(1-'Prob. at the mean w random data'!D119)</f>
        <v>2.4203307539726365E-2</v>
      </c>
      <c r="J120" s="13">
        <f>$B100*'Prob. at the mean w random data'!E119*(1-'Prob. at the mean w random data'!E119)</f>
        <v>1.6007258458775681E-2</v>
      </c>
      <c r="K120" s="13">
        <f>$B100*'Prob. at the mean w random data'!F119*(1-'Prob. at the mean w random data'!F119)</f>
        <v>1.4241460252510161E-2</v>
      </c>
      <c r="L120" s="13">
        <f>$B100*'Prob. at the mean w random data'!G119*(1-'Prob. at the mean w random data'!G119)</f>
        <v>8.8177409237433606E-3</v>
      </c>
      <c r="M120" s="14">
        <f>$B100*'Prob. at the mean w random data'!H119*(1-'Prob. at the mean w random data'!H119)</f>
        <v>4.6072183611817946E-2</v>
      </c>
      <c r="N120" s="5"/>
      <c r="O120" s="12">
        <f>'Prob. at the mean w random data'!B119*'City distance data'!R119</f>
        <v>2.9385420333727933E-2</v>
      </c>
      <c r="P120" s="13">
        <f>'Prob. at the mean w random data'!C119*'City distance data'!S119</f>
        <v>5.3538840246681648E-3</v>
      </c>
      <c r="Q120" s="13">
        <f>'Prob. at the mean w random data'!D119*'City distance data'!T119</f>
        <v>-5.1486825568711706E-3</v>
      </c>
      <c r="R120" s="13">
        <f>'Prob. at the mean w random data'!E119*'City distance data'!U119</f>
        <v>2.6764590387414956E-2</v>
      </c>
      <c r="S120" s="13">
        <f>'Prob. at the mean w random data'!F119*'City distance data'!V119</f>
        <v>3.2384399420725983E-2</v>
      </c>
      <c r="T120" s="13">
        <f>'Prob. at the mean w random data'!G119*'City distance data'!W119</f>
        <v>1.9168888667359128E-2</v>
      </c>
      <c r="U120" s="14">
        <f>'Prob. at the mean w random data'!H119*'City distance data'!X119</f>
        <v>0.17235476697305557</v>
      </c>
      <c r="V120" s="4"/>
      <c r="W120" s="12">
        <f>'Prob. at the mean w random data'!B119*'Coast distance data'!R119</f>
        <v>-2.2035532030866795E-2</v>
      </c>
      <c r="X120" s="13">
        <f>'Prob. at the mean w random data'!C119*'Coast distance data'!S119</f>
        <v>9.3170573046385693E-2</v>
      </c>
      <c r="Y120" s="13">
        <f>'Prob. at the mean w random data'!D119*'Coast distance data'!T119</f>
        <v>-4.8191644727565042E-2</v>
      </c>
      <c r="Z120" s="13">
        <f>'Prob. at the mean w random data'!E119*'Coast distance data'!U119</f>
        <v>-3.0962039439454216E-2</v>
      </c>
      <c r="AA120" s="13">
        <f>'Prob. at the mean w random data'!F119*'Coast distance data'!V119</f>
        <v>-4.4042410819911566E-2</v>
      </c>
      <c r="AB120" s="13">
        <f>'Prob. at the mean w random data'!G119*'Coast distance data'!W119</f>
        <v>-4.0028009500743734E-2</v>
      </c>
      <c r="AC120" s="14">
        <f>'Prob. at the mean w random data'!H119*'Coast distance data'!X119</f>
        <v>2.0806625555984809E-3</v>
      </c>
      <c r="AD120" s="5"/>
      <c r="AE120" s="12">
        <f>'Prob. at the mean w random data'!B119-'Prob. at the mean w random data'!B23</f>
        <v>2.6262276088244895E-2</v>
      </c>
      <c r="AF120" s="13">
        <f>'Prob. at the mean w random data'!C119-'Prob. at the mean w random data'!C23</f>
        <v>0.15398414405266209</v>
      </c>
      <c r="AG120" s="13">
        <f>'Prob. at the mean w random data'!D119-'Prob. at the mean w random data'!D23</f>
        <v>9.7089193039464297E-2</v>
      </c>
      <c r="AH120" s="13">
        <f>'Prob. at the mean w random data'!E119-'Prob. at the mean w random data'!E23</f>
        <v>2.1273263950131606E-2</v>
      </c>
      <c r="AI120" s="13">
        <f>'Prob. at the mean w random data'!F119-'Prob. at the mean w random data'!F23</f>
        <v>3.7074368079780928E-2</v>
      </c>
      <c r="AJ120" s="13">
        <f>'Prob. at the mean w random data'!G119-'Prob. at the mean w random data'!G23</f>
        <v>1.1740856472795897E-2</v>
      </c>
      <c r="AK120" s="14">
        <f>'Prob. at the mean w random data'!H119-'Prob. at the mean w random data'!H23</f>
        <v>0.10785783565273599</v>
      </c>
      <c r="AL120" s="4"/>
      <c r="AM120" s="19"/>
      <c r="AS120" s="15"/>
    </row>
    <row r="121" spans="2:48" x14ac:dyDescent="0.2">
      <c r="B121" s="1"/>
      <c r="D121" s="19"/>
      <c r="F121" s="38" t="str">
        <f>'Prob. at the mean w random data'!A120</f>
        <v>Agriculture</v>
      </c>
      <c r="G121" s="13">
        <f>$B101*'Prob. at the mean w random data'!B120*(1-'Prob. at the mean w random data'!B120)</f>
        <v>5.1687639692640029E-2</v>
      </c>
      <c r="H121" s="13">
        <f>$B101*'Prob. at the mean w random data'!C120*(1-'Prob. at the mean w random data'!C120)</f>
        <v>1.4812676575063747E-2</v>
      </c>
      <c r="I121" s="13">
        <f>$B101*'Prob. at the mean w random data'!D120*(1-'Prob. at the mean w random data'!D120)</f>
        <v>5.4321742481698104E-2</v>
      </c>
      <c r="J121" s="48">
        <f>$B101*'Prob. at the mean w random data'!E120*(1-'Prob. at the mean w random data'!E120)</f>
        <v>5.3545297433681076E-2</v>
      </c>
      <c r="K121" s="13">
        <f>$B101*'Prob. at the mean w random data'!F120*(1-'Prob. at the mean w random data'!F120)</f>
        <v>1.556241488985453E-2</v>
      </c>
      <c r="L121" s="13">
        <f>$B101*'Prob. at the mean w random data'!G120*(1-'Prob. at the mean w random data'!G120)</f>
        <v>2.7699506760879261E-2</v>
      </c>
      <c r="M121" s="14">
        <f>$B101*'Prob. at the mean w random data'!H120*(1-'Prob. at the mean w random data'!H120)</f>
        <v>2.0291233292020407E-2</v>
      </c>
      <c r="N121" s="5"/>
      <c r="O121" s="12">
        <f>'Prob. at the mean w random data'!B120*'City distance data'!R120</f>
        <v>2.6044528042827472E-2</v>
      </c>
      <c r="P121" s="13">
        <f>'Prob. at the mean w random data'!C120*'City distance data'!S120</f>
        <v>-1.8576343081535551E-2</v>
      </c>
      <c r="Q121" s="13">
        <f>'Prob. at the mean w random data'!D120*'City distance data'!T120</f>
        <v>-8.9108285124119238E-2</v>
      </c>
      <c r="R121" s="13">
        <f>'Prob. at the mean w random data'!E120*'City distance data'!U120</f>
        <v>-2.3485757043115889E-2</v>
      </c>
      <c r="S121" s="13">
        <f>'Prob. at the mean w random data'!F120*'City distance data'!V120</f>
        <v>-1.9176228153333977E-2</v>
      </c>
      <c r="T121" s="13">
        <f>'Prob. at the mean w random data'!G120*'City distance data'!W120</f>
        <v>-2.0974065007374913E-2</v>
      </c>
      <c r="U121" s="14">
        <f>'Prob. at the mean w random data'!H120*'City distance data'!X120</f>
        <v>6.8345986542937519E-3</v>
      </c>
      <c r="V121" s="4"/>
      <c r="W121" s="12">
        <f>'Prob. at the mean w random data'!B120*'Coast distance data'!R120</f>
        <v>8.7581753011813951E-2</v>
      </c>
      <c r="X121" s="13">
        <f>'Prob. at the mean w random data'!C120*'Coast distance data'!S120</f>
        <v>5.8440519954265094E-2</v>
      </c>
      <c r="Y121" s="13">
        <f>'Prob. at the mean w random data'!D120*'Coast distance data'!T120</f>
        <v>0.10935631029657428</v>
      </c>
      <c r="Z121" s="13">
        <f>'Prob. at the mean w random data'!E120*'Coast distance data'!U120</f>
        <v>0.10620154328816192</v>
      </c>
      <c r="AA121" s="13">
        <f>'Prob. at the mean w random data'!F120*'Coast distance data'!V120</f>
        <v>4.2065247168203625E-2</v>
      </c>
      <c r="AB121" s="13">
        <f>'Prob. at the mean w random data'!G120*'Coast distance data'!W120</f>
        <v>6.7060809130643037E-2</v>
      </c>
      <c r="AC121" s="14">
        <f>'Prob. at the mean w random data'!H120*'Coast distance data'!X120</f>
        <v>5.8506273083711001E-2</v>
      </c>
      <c r="AD121" s="5"/>
      <c r="AE121" s="12">
        <f>'Prob. at the mean w random data'!B120-'Prob. at the mean w random data'!B24</f>
        <v>6.7427822880759408E-2</v>
      </c>
      <c r="AF121" s="13">
        <f>'Prob. at the mean w random data'!C120-'Prob. at the mean w random data'!C24</f>
        <v>2.3093262510220897E-2</v>
      </c>
      <c r="AG121" s="13">
        <f>'Prob. at the mean w random data'!D120-'Prob. at the mean w random data'!D24</f>
        <v>0.1214285413267272</v>
      </c>
      <c r="AH121" s="13">
        <f>'Prob. at the mean w random data'!E120-'Prob. at the mean w random data'!E24</f>
        <v>-2.186489580996015E-3</v>
      </c>
      <c r="AI121" s="13">
        <f>'Prob. at the mean w random data'!F120-'Prob. at the mean w random data'!F24</f>
        <v>-1.4796161424085498E-2</v>
      </c>
      <c r="AJ121" s="13">
        <f>'Prob. at the mean w random data'!G120-'Prob. at the mean w random data'!G24</f>
        <v>2.0997940213489663E-3</v>
      </c>
      <c r="AK121" s="14">
        <f>'Prob. at the mean w random data'!H120-'Prob. at the mean w random data'!H24</f>
        <v>7.7791237797539964E-3</v>
      </c>
      <c r="AL121" s="4"/>
      <c r="AM121" s="19"/>
      <c r="AS121" s="15"/>
    </row>
    <row r="122" spans="2:48" x14ac:dyDescent="0.2">
      <c r="B122" s="1"/>
      <c r="D122" s="21"/>
      <c r="E122" s="31"/>
      <c r="F122" s="43" t="str">
        <f>'Prob. at the mean w random data'!A121</f>
        <v>Clearing (Plantation)</v>
      </c>
      <c r="G122" s="17">
        <f>$B102*'Prob. at the mean w random data'!B121*(1-'Prob. at the mean w random data'!B121)</f>
        <v>2.8712137408165327E-2</v>
      </c>
      <c r="H122" s="17">
        <f>$B102*'Prob. at the mean w random data'!C121*(1-'Prob. at the mean w random data'!C121)</f>
        <v>6.4353304783294429E-2</v>
      </c>
      <c r="I122" s="17">
        <f>$B102*'Prob. at the mean w random data'!D121*(1-'Prob. at the mean w random data'!D121)</f>
        <v>2.3484400288683406E-2</v>
      </c>
      <c r="J122" s="17">
        <f>$B102*'Prob. at the mean w random data'!E121*(1-'Prob. at the mean w random data'!E121)</f>
        <v>4.3443220460973753E-3</v>
      </c>
      <c r="K122" s="17">
        <f>$B102*'Prob. at the mean w random data'!F121*(1-'Prob. at the mean w random data'!F121)</f>
        <v>4.7523486039205342E-3</v>
      </c>
      <c r="L122" s="17">
        <f>$B102*'Prob. at the mean w random data'!G121*(1-'Prob. at the mean w random data'!G121)</f>
        <v>2.7956856709719447E-3</v>
      </c>
      <c r="M122" s="18">
        <f>$B102*'Prob. at the mean w random data'!H121*(1-'Prob. at the mean w random data'!H121)</f>
        <v>0.13284449088068592</v>
      </c>
      <c r="N122" s="5"/>
      <c r="O122" s="16">
        <f>'Prob. at the mean w random data'!B121*'City distance data'!R121</f>
        <v>-1.8414974709928214E-2</v>
      </c>
      <c r="P122" s="17">
        <f>'Prob. at the mean w random data'!C121*'City distance data'!S121</f>
        <v>-0.13611622746381785</v>
      </c>
      <c r="Q122" s="17">
        <f>'Prob. at the mean w random data'!D121*'City distance data'!T121</f>
        <v>-4.8006462436634798E-2</v>
      </c>
      <c r="R122" s="17">
        <f>'Prob. at the mean w random data'!E121*'City distance data'!U121</f>
        <v>-5.2551254479619282E-3</v>
      </c>
      <c r="S122" s="17">
        <f>'Prob. at the mean w random data'!F121*'City distance data'!V121</f>
        <v>-8.6597843528525807E-3</v>
      </c>
      <c r="T122" s="17">
        <f>'Prob. at the mean w random data'!G121*'City distance data'!W121</f>
        <v>-2.7152316123102431E-3</v>
      </c>
      <c r="U122" s="18">
        <f>'Prob. at the mean w random data'!H121*'City distance data'!X121</f>
        <v>-0.21138025776915151</v>
      </c>
      <c r="V122" s="4"/>
      <c r="W122" s="16">
        <f>'Prob. at the mean w random data'!B121*'Coast distance data'!R121</f>
        <v>-3.8637064893084168E-2</v>
      </c>
      <c r="X122" s="17">
        <f>'Prob. at the mean w random data'!C121*'Coast distance data'!S121</f>
        <v>3.6289163533617573E-2</v>
      </c>
      <c r="Y122" s="17">
        <f>'Prob. at the mean w random data'!D121*'Coast distance data'!T121</f>
        <v>-2.6632435595132301E-2</v>
      </c>
      <c r="Z122" s="17">
        <f>'Prob. at the mean w random data'!E121*'Coast distance data'!U121</f>
        <v>-4.8044539862049521E-3</v>
      </c>
      <c r="AA122" s="17">
        <f>'Prob. at the mean w random data'!F121*'Coast distance data'!V121</f>
        <v>-1.9595753924650842E-3</v>
      </c>
      <c r="AB122" s="17">
        <f>'Prob. at the mean w random data'!G121*'Coast distance data'!W121</f>
        <v>-6.2081940508561233E-3</v>
      </c>
      <c r="AC122" s="18">
        <f>'Prob. at the mean w random data'!H121*'Coast distance data'!X121</f>
        <v>-9.4647142328415798E-2</v>
      </c>
      <c r="AD122" s="5"/>
      <c r="AE122" s="16">
        <f>'Prob. at the mean w random data'!B121-'Prob. at the mean w random data'!B25</f>
        <v>1.14859415159346E-2</v>
      </c>
      <c r="AF122" s="17">
        <f>'Prob. at the mean w random data'!C121-'Prob. at the mean w random data'!C25</f>
        <v>5.95516449965518E-2</v>
      </c>
      <c r="AG122" s="17">
        <f>'Prob. at the mean w random data'!D121-'Prob. at the mean w random data'!D25</f>
        <v>2.95975394219237E-2</v>
      </c>
      <c r="AH122" s="17">
        <f>'Prob. at the mean w random data'!E121-'Prob. at the mean w random data'!E25</f>
        <v>-3.7143151369868604E-3</v>
      </c>
      <c r="AI122" s="17">
        <f>'Prob. at the mean w random data'!F121-'Prob. at the mean w random data'!F25</f>
        <v>-8.584275006407318E-3</v>
      </c>
      <c r="AJ122" s="17">
        <f>'Prob. at the mean w random data'!G121-'Prob. at the mean w random data'!G25</f>
        <v>-2.2626087188743101E-3</v>
      </c>
      <c r="AK122" s="18">
        <f>'Prob. at the mean w random data'!H121-'Prob. at the mean w random data'!H25</f>
        <v>-0.12980960185460699</v>
      </c>
      <c r="AL122" s="4"/>
      <c r="AM122" s="21"/>
      <c r="AN122" s="31"/>
      <c r="AO122" s="31"/>
      <c r="AP122" s="31"/>
      <c r="AQ122" s="31"/>
      <c r="AR122" s="31"/>
      <c r="AS122" s="22"/>
    </row>
    <row r="123" spans="2:48" x14ac:dyDescent="0.2">
      <c r="B123" s="1"/>
      <c r="F123" s="38"/>
      <c r="G123" s="13"/>
      <c r="H123" s="13"/>
      <c r="I123" s="13"/>
      <c r="J123" s="13"/>
      <c r="K123" s="13"/>
      <c r="L123" s="13"/>
      <c r="M123" s="13"/>
      <c r="N123" s="5"/>
      <c r="O123" s="13"/>
      <c r="P123" s="13"/>
      <c r="Q123" s="13"/>
      <c r="R123" s="13"/>
      <c r="S123" s="13"/>
      <c r="T123" s="13"/>
      <c r="U123" s="13"/>
      <c r="V123" s="4"/>
      <c r="W123" s="13"/>
      <c r="X123" s="13"/>
      <c r="Y123" s="13"/>
      <c r="Z123" s="13"/>
      <c r="AA123" s="13"/>
      <c r="AD123" s="5"/>
      <c r="AE123" s="13"/>
      <c r="AF123" s="13"/>
      <c r="AG123" s="13"/>
      <c r="AH123" s="13"/>
      <c r="AI123" s="13"/>
      <c r="AL123" s="4"/>
    </row>
    <row r="124" spans="2:48" x14ac:dyDescent="0.2">
      <c r="B124" s="1"/>
      <c r="F124" s="38"/>
      <c r="G124" s="13"/>
      <c r="H124" s="13"/>
      <c r="I124" s="13"/>
      <c r="J124" s="13"/>
      <c r="K124" s="13"/>
      <c r="O124" s="13"/>
      <c r="P124" s="13"/>
      <c r="Q124" s="13"/>
      <c r="R124" s="13"/>
      <c r="S124" s="13"/>
      <c r="T124" s="13"/>
      <c r="U124" s="13"/>
      <c r="V124" s="4"/>
      <c r="W124" s="13"/>
      <c r="X124" s="13"/>
      <c r="Y124" s="13"/>
      <c r="Z124" s="13"/>
      <c r="AA124" s="13"/>
      <c r="AD124" s="5"/>
      <c r="AE124" s="13"/>
      <c r="AF124" s="13"/>
      <c r="AG124" s="13"/>
      <c r="AH124" s="13"/>
      <c r="AI124" s="13"/>
      <c r="AL124" s="4"/>
    </row>
    <row r="125" spans="2:48" x14ac:dyDescent="0.2">
      <c r="B125" s="1"/>
      <c r="F125" s="38"/>
      <c r="G125" s="13"/>
      <c r="H125" s="13"/>
      <c r="I125" s="13"/>
      <c r="J125" s="13"/>
      <c r="K125" s="13"/>
      <c r="L125" s="13"/>
      <c r="M125" s="13"/>
      <c r="O125" s="13"/>
      <c r="P125" s="13"/>
      <c r="Q125" s="13"/>
      <c r="R125" s="13"/>
      <c r="S125" s="13"/>
      <c r="T125" s="13"/>
      <c r="U125" s="13"/>
      <c r="V125" s="4"/>
      <c r="W125" s="13"/>
      <c r="X125" s="13"/>
      <c r="Y125" s="13"/>
      <c r="Z125" s="13"/>
      <c r="AA125" s="13"/>
      <c r="AD125" s="5"/>
      <c r="AE125" s="13"/>
      <c r="AF125" s="13"/>
      <c r="AG125" s="13"/>
      <c r="AH125" s="13"/>
      <c r="AI125" s="13"/>
      <c r="AL125" s="4"/>
    </row>
    <row r="126" spans="2:48" x14ac:dyDescent="0.2">
      <c r="B126" s="1"/>
      <c r="N126" s="5"/>
    </row>
    <row r="127" spans="2:48" x14ac:dyDescent="0.2">
      <c r="B127" s="1"/>
      <c r="N127" s="5"/>
    </row>
    <row r="128" spans="2:48" x14ac:dyDescent="0.2">
      <c r="B128" s="1"/>
      <c r="G128" s="13"/>
      <c r="H128" s="13"/>
      <c r="I128" s="13"/>
      <c r="J128" s="13"/>
      <c r="K128" s="13"/>
      <c r="L128" s="13"/>
      <c r="M128" s="13"/>
      <c r="N128" s="5"/>
      <c r="W128" s="13"/>
      <c r="X128" s="13"/>
      <c r="Y128" s="13"/>
      <c r="Z128" s="13"/>
      <c r="AA128" s="13"/>
    </row>
    <row r="129" spans="2:27" x14ac:dyDescent="0.2">
      <c r="B129" s="1"/>
      <c r="N129" s="5"/>
      <c r="O129" s="13"/>
      <c r="P129" s="13"/>
      <c r="Q129" s="13"/>
      <c r="R129" s="13"/>
      <c r="S129" s="13"/>
      <c r="T129" s="13"/>
      <c r="U129" s="13"/>
      <c r="W129" s="13"/>
      <c r="X129" s="13"/>
      <c r="Y129" s="13"/>
      <c r="Z129" s="13"/>
      <c r="AA129" s="13"/>
    </row>
    <row r="130" spans="2:27" x14ac:dyDescent="0.2">
      <c r="B130" s="1"/>
      <c r="N130" s="5"/>
      <c r="O130" s="13"/>
      <c r="P130" s="13"/>
      <c r="Q130" s="13"/>
      <c r="R130" s="13"/>
      <c r="S130" s="13"/>
      <c r="T130" s="13"/>
      <c r="U130" s="13"/>
      <c r="W130" s="13"/>
      <c r="X130" s="13"/>
      <c r="Y130" s="13"/>
      <c r="Z130" s="13"/>
      <c r="AA130" s="13"/>
    </row>
    <row r="131" spans="2:27" x14ac:dyDescent="0.2">
      <c r="B131" s="1"/>
      <c r="G131" s="13"/>
      <c r="H131" s="13"/>
      <c r="I131" s="13"/>
      <c r="J131" s="13"/>
      <c r="K131" s="13"/>
      <c r="L131" s="13"/>
      <c r="M131" s="13"/>
      <c r="N131" s="5"/>
      <c r="O131" s="13"/>
      <c r="P131" s="13"/>
      <c r="Q131" s="13"/>
      <c r="R131" s="13"/>
      <c r="S131" s="13"/>
      <c r="T131" s="13"/>
      <c r="U131" s="13"/>
      <c r="W131" s="13"/>
      <c r="X131" s="13"/>
      <c r="Y131" s="13"/>
      <c r="Z131" s="13"/>
      <c r="AA131" s="13"/>
    </row>
    <row r="132" spans="2:27" x14ac:dyDescent="0.2">
      <c r="B132" s="1"/>
      <c r="G132" s="13"/>
      <c r="H132" s="13"/>
      <c r="I132" s="13"/>
      <c r="J132" s="13"/>
      <c r="K132" s="13"/>
      <c r="L132" s="13"/>
      <c r="M132" s="13"/>
      <c r="N132" s="5"/>
      <c r="O132" s="13"/>
      <c r="P132" s="13"/>
      <c r="Q132" s="13"/>
      <c r="R132" s="13"/>
      <c r="S132" s="13"/>
      <c r="T132" s="13"/>
      <c r="U132" s="13"/>
      <c r="W132" s="13"/>
      <c r="X132" s="13"/>
      <c r="Y132" s="13"/>
      <c r="Z132" s="13"/>
      <c r="AA132" s="13"/>
    </row>
    <row r="133" spans="2:27" x14ac:dyDescent="0.2">
      <c r="B133" s="1"/>
      <c r="G133" s="13"/>
      <c r="H133" s="13"/>
      <c r="I133" s="13"/>
      <c r="J133" s="13"/>
      <c r="K133" s="13"/>
      <c r="L133" s="13"/>
      <c r="M133" s="13"/>
      <c r="N133" s="5"/>
      <c r="O133" s="13"/>
      <c r="P133" s="13"/>
      <c r="Q133" s="13"/>
      <c r="R133" s="13"/>
      <c r="S133" s="13"/>
      <c r="T133" s="13"/>
      <c r="U133" s="13"/>
      <c r="W133" s="13"/>
      <c r="X133" s="13"/>
      <c r="Y133" s="13"/>
      <c r="Z133" s="13"/>
      <c r="AA133" s="13"/>
    </row>
    <row r="134" spans="2:27" x14ac:dyDescent="0.2">
      <c r="B134" s="1"/>
      <c r="G134" s="13"/>
      <c r="H134" s="13"/>
      <c r="I134" s="13"/>
      <c r="J134" s="13"/>
      <c r="K134" s="13"/>
      <c r="N134" s="5"/>
      <c r="O134" s="13"/>
      <c r="P134" s="13"/>
      <c r="Q134" s="13"/>
      <c r="R134" s="13"/>
      <c r="S134" s="13"/>
      <c r="T134" s="13"/>
      <c r="U134" s="13"/>
      <c r="W134" s="13"/>
      <c r="X134" s="13"/>
      <c r="Y134" s="13"/>
      <c r="Z134" s="13"/>
      <c r="AA134" s="13"/>
    </row>
    <row r="135" spans="2:27" x14ac:dyDescent="0.2">
      <c r="B135" s="1"/>
      <c r="G135" s="13"/>
      <c r="H135" s="13"/>
      <c r="I135" s="13"/>
      <c r="J135" s="13"/>
      <c r="K135" s="13"/>
      <c r="N135" s="5"/>
      <c r="O135" s="13"/>
      <c r="P135" s="13"/>
      <c r="Q135" s="13"/>
      <c r="R135" s="13"/>
      <c r="S135" s="13"/>
      <c r="T135" s="13"/>
      <c r="U135" s="13"/>
      <c r="W135" s="13"/>
      <c r="X135" s="13"/>
      <c r="Y135" s="13"/>
      <c r="Z135" s="13"/>
      <c r="AA135" s="13"/>
    </row>
    <row r="136" spans="2:27" x14ac:dyDescent="0.2">
      <c r="B136" s="1"/>
      <c r="G136" s="13"/>
      <c r="H136" s="13"/>
      <c r="I136" s="13"/>
      <c r="J136" s="13"/>
      <c r="K136" s="13"/>
      <c r="L136" s="13"/>
      <c r="M136" s="13"/>
      <c r="O136" s="13"/>
      <c r="P136" s="13"/>
      <c r="Q136" s="13"/>
      <c r="R136" s="13"/>
      <c r="S136" s="13"/>
      <c r="T136" s="13"/>
      <c r="U136" s="13"/>
      <c r="W136" s="13"/>
      <c r="X136" s="13"/>
      <c r="Y136" s="13"/>
      <c r="Z136" s="13"/>
      <c r="AA136" s="13"/>
    </row>
    <row r="137" spans="2:27" x14ac:dyDescent="0.2">
      <c r="B137" s="1"/>
      <c r="G137" s="13"/>
      <c r="H137" s="13"/>
      <c r="I137" s="13"/>
      <c r="J137" s="13"/>
      <c r="K137" s="13"/>
      <c r="L137" s="13"/>
      <c r="M137" s="13"/>
      <c r="O137" s="13"/>
      <c r="P137" s="13"/>
      <c r="Q137" s="13"/>
      <c r="R137" s="13"/>
      <c r="S137" s="13"/>
      <c r="T137" s="13"/>
      <c r="U137" s="13"/>
      <c r="W137" s="13"/>
      <c r="X137" s="13"/>
      <c r="Y137" s="13"/>
      <c r="Z137" s="13"/>
      <c r="AA137" s="13"/>
    </row>
    <row r="138" spans="2:27" x14ac:dyDescent="0.2">
      <c r="B138" s="1"/>
      <c r="L138" s="13"/>
      <c r="M138" s="13"/>
      <c r="N138" s="5"/>
      <c r="O138" s="13"/>
      <c r="P138" s="13"/>
      <c r="Q138" s="13"/>
      <c r="R138" s="13"/>
      <c r="S138" s="13"/>
      <c r="T138" s="13"/>
      <c r="U138" s="13"/>
      <c r="W138" s="13"/>
    </row>
    <row r="139" spans="2:27" x14ac:dyDescent="0.2">
      <c r="B139" s="1"/>
      <c r="L139" s="13"/>
      <c r="M139" s="13"/>
      <c r="N139" s="5"/>
    </row>
    <row r="140" spans="2:27" x14ac:dyDescent="0.2">
      <c r="B140" s="1"/>
      <c r="L140" s="13"/>
      <c r="M140" s="13"/>
      <c r="N140" s="5"/>
    </row>
    <row r="141" spans="2:27" x14ac:dyDescent="0.2">
      <c r="B141" s="1"/>
      <c r="L141" s="13"/>
      <c r="M141" s="13"/>
      <c r="N141" s="5"/>
    </row>
    <row r="142" spans="2:27" x14ac:dyDescent="0.2">
      <c r="B142" s="1"/>
      <c r="G142" s="13"/>
      <c r="L142" s="13"/>
      <c r="M142" s="13"/>
      <c r="N142" s="5"/>
    </row>
    <row r="143" spans="2:27" x14ac:dyDescent="0.2">
      <c r="B143" s="1"/>
      <c r="G143" s="13"/>
      <c r="L143" s="13"/>
      <c r="M143" s="13"/>
      <c r="N143" s="5"/>
    </row>
    <row r="144" spans="2:27" x14ac:dyDescent="0.2">
      <c r="B144" s="1"/>
      <c r="L144" s="13"/>
      <c r="M144" s="13"/>
      <c r="N144" s="5"/>
    </row>
    <row r="145" spans="2:14" x14ac:dyDescent="0.2">
      <c r="B145" s="1"/>
      <c r="L145" s="13"/>
      <c r="M145" s="13"/>
      <c r="N145" s="5"/>
    </row>
    <row r="146" spans="2:14" x14ac:dyDescent="0.2">
      <c r="B146" s="1"/>
      <c r="N146" s="5"/>
    </row>
    <row r="147" spans="2:14" x14ac:dyDescent="0.2">
      <c r="B147" s="1"/>
      <c r="N147" s="5"/>
    </row>
    <row r="148" spans="2:14" x14ac:dyDescent="0.2">
      <c r="B148" s="1"/>
      <c r="L148" s="13"/>
      <c r="M148" s="13"/>
    </row>
    <row r="149" spans="2:14" x14ac:dyDescent="0.2">
      <c r="B149" s="1"/>
      <c r="L149" s="13"/>
      <c r="M149" s="13"/>
    </row>
    <row r="150" spans="2:14" x14ac:dyDescent="0.2">
      <c r="B150" s="1"/>
      <c r="L150" s="13"/>
      <c r="M150" s="13"/>
      <c r="N150" s="5"/>
    </row>
    <row r="151" spans="2:14" x14ac:dyDescent="0.2">
      <c r="B151" s="1"/>
      <c r="G151" s="13"/>
      <c r="L151" s="13"/>
      <c r="M151" s="13"/>
      <c r="N151" s="5"/>
    </row>
    <row r="152" spans="2:14" x14ac:dyDescent="0.2">
      <c r="B152" s="1"/>
      <c r="L152" s="13"/>
      <c r="M152" s="13"/>
      <c r="N152" s="5"/>
    </row>
    <row r="153" spans="2:14" x14ac:dyDescent="0.2">
      <c r="B153" s="1"/>
      <c r="L153" s="13"/>
      <c r="M153" s="13"/>
      <c r="N153" s="5"/>
    </row>
    <row r="154" spans="2:14" x14ac:dyDescent="0.2">
      <c r="B154" s="1"/>
      <c r="N154" s="5"/>
    </row>
    <row r="155" spans="2:14" x14ac:dyDescent="0.2">
      <c r="B155" s="1"/>
      <c r="N155" s="5"/>
    </row>
    <row r="156" spans="2:14" x14ac:dyDescent="0.2">
      <c r="B156" s="1"/>
      <c r="G156" s="13"/>
      <c r="H156" s="13"/>
      <c r="I156" s="13"/>
      <c r="J156" s="13"/>
      <c r="K156" s="13"/>
      <c r="L156" s="13"/>
      <c r="M156" s="13"/>
      <c r="N156" s="5"/>
    </row>
    <row r="157" spans="2:14" x14ac:dyDescent="0.2">
      <c r="B157" s="1"/>
      <c r="G157" s="13"/>
      <c r="H157" s="13"/>
      <c r="I157" s="13"/>
      <c r="J157" s="13"/>
      <c r="K157" s="13"/>
      <c r="L157" s="13"/>
      <c r="M157" s="13"/>
      <c r="N157" s="5"/>
    </row>
    <row r="158" spans="2:14" x14ac:dyDescent="0.2">
      <c r="B158" s="1"/>
      <c r="G158" s="13"/>
      <c r="H158" s="13"/>
      <c r="I158" s="13"/>
      <c r="J158" s="13"/>
      <c r="K158" s="13"/>
      <c r="L158" s="13"/>
      <c r="M158" s="13"/>
      <c r="N158" s="5"/>
    </row>
    <row r="159" spans="2:14" x14ac:dyDescent="0.2">
      <c r="B159" s="1"/>
      <c r="G159" s="13"/>
      <c r="H159" s="13"/>
      <c r="I159" s="13"/>
      <c r="J159" s="13"/>
      <c r="K159" s="13"/>
      <c r="L159" s="13"/>
      <c r="M159" s="13"/>
      <c r="N159" s="5"/>
    </row>
    <row r="160" spans="2:14" x14ac:dyDescent="0.2">
      <c r="B160" s="1"/>
    </row>
    <row r="161" spans="2:14" x14ac:dyDescent="0.2">
      <c r="B161" s="1"/>
    </row>
    <row r="162" spans="2:14" x14ac:dyDescent="0.2">
      <c r="B162" s="1"/>
      <c r="L162" s="13"/>
      <c r="M162" s="13"/>
      <c r="N162" s="5"/>
    </row>
    <row r="163" spans="2:14" x14ac:dyDescent="0.2">
      <c r="B163" s="1"/>
      <c r="L163" s="13"/>
      <c r="M163" s="13"/>
      <c r="N163" s="5"/>
    </row>
    <row r="164" spans="2:14" x14ac:dyDescent="0.2">
      <c r="B164" s="1"/>
      <c r="L164" s="13"/>
      <c r="M164" s="13"/>
      <c r="N164" s="5"/>
    </row>
    <row r="165" spans="2:14" x14ac:dyDescent="0.2">
      <c r="B165" s="1"/>
      <c r="L165" s="13"/>
      <c r="M165" s="13"/>
      <c r="N165" s="5"/>
    </row>
    <row r="166" spans="2:14" x14ac:dyDescent="0.2">
      <c r="B166" s="1"/>
      <c r="L166" s="13"/>
      <c r="M166" s="13"/>
      <c r="N166" s="5"/>
    </row>
    <row r="167" spans="2:14" x14ac:dyDescent="0.2">
      <c r="B167" s="1"/>
      <c r="L167" s="13"/>
      <c r="M167" s="13"/>
      <c r="N167" s="5"/>
    </row>
    <row r="168" spans="2:14" x14ac:dyDescent="0.2">
      <c r="B168" s="1"/>
      <c r="L168" s="13"/>
      <c r="M168" s="13"/>
      <c r="N168" s="5"/>
    </row>
    <row r="169" spans="2:14" x14ac:dyDescent="0.2">
      <c r="B169" s="1"/>
      <c r="L169" s="13"/>
      <c r="M169" s="13"/>
      <c r="N169" s="5"/>
    </row>
    <row r="170" spans="2:14" x14ac:dyDescent="0.2">
      <c r="B170" s="1"/>
      <c r="L170" s="13"/>
      <c r="M170" s="13"/>
      <c r="N170" s="5"/>
    </row>
    <row r="171" spans="2:14" x14ac:dyDescent="0.2">
      <c r="B171" s="1"/>
      <c r="L171" s="13"/>
      <c r="M171" s="13"/>
      <c r="N171" s="5"/>
    </row>
    <row r="172" spans="2:14" x14ac:dyDescent="0.2">
      <c r="B172" s="1"/>
      <c r="G172" s="13"/>
    </row>
    <row r="173" spans="2:14" x14ac:dyDescent="0.2">
      <c r="B173" s="1"/>
      <c r="G173" s="13"/>
    </row>
    <row r="174" spans="2:14" x14ac:dyDescent="0.2">
      <c r="B174" s="1"/>
      <c r="G174" s="13"/>
      <c r="H174" s="13"/>
      <c r="L174" s="13"/>
      <c r="M174" s="13"/>
      <c r="N174" s="5"/>
    </row>
    <row r="175" spans="2:14" x14ac:dyDescent="0.2">
      <c r="B175" s="1"/>
      <c r="G175" s="13"/>
      <c r="H175" s="13"/>
      <c r="L175" s="13"/>
      <c r="M175" s="13"/>
      <c r="N175" s="5"/>
    </row>
    <row r="176" spans="2:14" x14ac:dyDescent="0.2">
      <c r="B176" s="1"/>
      <c r="G176" s="13"/>
      <c r="H176" s="13"/>
      <c r="L176" s="13"/>
      <c r="M176" s="13"/>
      <c r="N176" s="5"/>
    </row>
    <row r="177" spans="2:14" x14ac:dyDescent="0.2">
      <c r="B177" s="1"/>
      <c r="G177" s="13"/>
      <c r="H177" s="13"/>
      <c r="L177" s="13"/>
      <c r="M177" s="13"/>
      <c r="N177" s="5"/>
    </row>
    <row r="178" spans="2:14" x14ac:dyDescent="0.2">
      <c r="B178" s="1"/>
      <c r="L178" s="13"/>
      <c r="M178" s="13"/>
      <c r="N178" s="5"/>
    </row>
    <row r="179" spans="2:14" x14ac:dyDescent="0.2">
      <c r="B179" s="1"/>
      <c r="L179" s="13"/>
      <c r="M179" s="13"/>
      <c r="N179" s="5"/>
    </row>
    <row r="180" spans="2:14" x14ac:dyDescent="0.2">
      <c r="B180" s="1"/>
      <c r="L180" s="13"/>
      <c r="M180" s="13"/>
      <c r="N180" s="5"/>
    </row>
    <row r="181" spans="2:14" x14ac:dyDescent="0.2">
      <c r="B181" s="1"/>
      <c r="L181" s="13"/>
      <c r="M181" s="13"/>
      <c r="N181" s="5"/>
    </row>
    <row r="182" spans="2:14" x14ac:dyDescent="0.2">
      <c r="B182" s="1"/>
      <c r="L182" s="13"/>
      <c r="M182" s="13"/>
      <c r="N182" s="5"/>
    </row>
    <row r="183" spans="2:14" x14ac:dyDescent="0.2">
      <c r="B183" s="1"/>
      <c r="G183" s="13"/>
      <c r="H183" s="13"/>
      <c r="L183" s="13"/>
      <c r="M183" s="13"/>
      <c r="N183" s="5"/>
    </row>
    <row r="184" spans="2:14" x14ac:dyDescent="0.2">
      <c r="B184" s="1"/>
      <c r="G184" s="13"/>
      <c r="H184" s="13"/>
    </row>
    <row r="185" spans="2:14" x14ac:dyDescent="0.2">
      <c r="B185" s="1"/>
      <c r="G185" s="13"/>
      <c r="H185" s="13"/>
    </row>
    <row r="186" spans="2:14" x14ac:dyDescent="0.2">
      <c r="B186" s="1"/>
      <c r="L186" s="13"/>
      <c r="M186" s="13"/>
      <c r="N186" s="5"/>
    </row>
    <row r="187" spans="2:14" x14ac:dyDescent="0.2">
      <c r="B187" s="1"/>
      <c r="L187" s="13"/>
      <c r="M187" s="13"/>
      <c r="N187" s="5"/>
    </row>
    <row r="188" spans="2:14" x14ac:dyDescent="0.2">
      <c r="B188" s="1"/>
      <c r="L188" s="13"/>
      <c r="M188" s="13"/>
      <c r="N188" s="5"/>
    </row>
    <row r="189" spans="2:14" x14ac:dyDescent="0.2">
      <c r="B189" s="1"/>
      <c r="L189" s="13"/>
      <c r="M189" s="13"/>
      <c r="N189" s="5"/>
    </row>
    <row r="190" spans="2:14" x14ac:dyDescent="0.2">
      <c r="B190" s="1"/>
      <c r="L190" s="13"/>
      <c r="M190" s="13"/>
      <c r="N190" s="5"/>
    </row>
    <row r="191" spans="2:14" x14ac:dyDescent="0.2">
      <c r="B191" s="1"/>
      <c r="G191" s="13"/>
      <c r="H191" s="13"/>
      <c r="L191" s="13"/>
      <c r="M191" s="13"/>
      <c r="N191" s="5"/>
    </row>
    <row r="192" spans="2:14" x14ac:dyDescent="0.2">
      <c r="B192" s="1"/>
      <c r="G192" s="13"/>
      <c r="H192" s="13"/>
      <c r="L192" s="13"/>
      <c r="M192" s="13"/>
      <c r="N192" s="5"/>
    </row>
    <row r="193" spans="2:14" x14ac:dyDescent="0.2">
      <c r="B193" s="1"/>
      <c r="G193" s="13"/>
      <c r="H193" s="13"/>
      <c r="L193" s="13"/>
      <c r="M193" s="13"/>
      <c r="N193" s="5"/>
    </row>
    <row r="194" spans="2:14" x14ac:dyDescent="0.2">
      <c r="B194" s="1"/>
      <c r="G194" s="13"/>
      <c r="H194" s="13"/>
      <c r="L194" s="13"/>
      <c r="M194" s="13"/>
      <c r="N194" s="5"/>
    </row>
    <row r="195" spans="2:14" x14ac:dyDescent="0.2">
      <c r="B195" s="1"/>
      <c r="G195" s="13"/>
      <c r="H195" s="13"/>
      <c r="L195" s="13"/>
      <c r="M195" s="13"/>
      <c r="N195" s="5"/>
    </row>
    <row r="196" spans="2:14" x14ac:dyDescent="0.2">
      <c r="B196" s="1"/>
    </row>
    <row r="197" spans="2:14" x14ac:dyDescent="0.2">
      <c r="B197" s="1"/>
    </row>
    <row r="198" spans="2:14" x14ac:dyDescent="0.2">
      <c r="B198" s="1"/>
    </row>
    <row r="199" spans="2:14" x14ac:dyDescent="0.2">
      <c r="B199" s="1"/>
    </row>
    <row r="200" spans="2:14" x14ac:dyDescent="0.2">
      <c r="B200" s="1"/>
    </row>
    <row r="201" spans="2:14" x14ac:dyDescent="0.2">
      <c r="G201" s="13"/>
      <c r="H201" s="13"/>
      <c r="L201" s="13"/>
      <c r="M201" s="13"/>
      <c r="N201" s="5"/>
    </row>
    <row r="202" spans="2:14" x14ac:dyDescent="0.2">
      <c r="G202" s="13"/>
      <c r="H202" s="13"/>
      <c r="L202" s="13"/>
      <c r="M202" s="13"/>
      <c r="N202" s="5"/>
    </row>
    <row r="203" spans="2:14" x14ac:dyDescent="0.2">
      <c r="G203" s="13"/>
      <c r="H203" s="13"/>
      <c r="L203" s="13"/>
      <c r="M203" s="13"/>
      <c r="N203" s="5"/>
    </row>
    <row r="204" spans="2:14" x14ac:dyDescent="0.2">
      <c r="L204" s="13"/>
      <c r="M204" s="13"/>
      <c r="N204" s="5"/>
    </row>
    <row r="206" spans="2:14" x14ac:dyDescent="0.2">
      <c r="L206" s="13"/>
      <c r="M206" s="13"/>
      <c r="N206" s="5"/>
    </row>
    <row r="207" spans="2:14" x14ac:dyDescent="0.2">
      <c r="L207" s="13"/>
      <c r="M207" s="13"/>
      <c r="N207" s="5"/>
    </row>
    <row r="208" spans="2:14" x14ac:dyDescent="0.2">
      <c r="L208" s="13"/>
      <c r="M208" s="13"/>
      <c r="N208" s="5"/>
    </row>
    <row r="209" spans="2:14" x14ac:dyDescent="0.2">
      <c r="L209" s="13"/>
      <c r="M209" s="13"/>
      <c r="N209" s="5"/>
    </row>
    <row r="211" spans="2:14" x14ac:dyDescent="0.2">
      <c r="L211" s="13"/>
      <c r="M211" s="13"/>
      <c r="N211" s="5"/>
    </row>
    <row r="212" spans="2:14" x14ac:dyDescent="0.2">
      <c r="L212" s="13"/>
      <c r="M212" s="13"/>
      <c r="N212" s="5"/>
    </row>
    <row r="213" spans="2:14" x14ac:dyDescent="0.2">
      <c r="L213" s="13"/>
      <c r="M213" s="13"/>
      <c r="N213" s="5"/>
    </row>
    <row r="214" spans="2:14" x14ac:dyDescent="0.2">
      <c r="L214" s="13"/>
      <c r="M214" s="13"/>
      <c r="N214" s="5"/>
    </row>
    <row r="215" spans="2:14" x14ac:dyDescent="0.2">
      <c r="B215" s="1"/>
    </row>
    <row r="216" spans="2:14" x14ac:dyDescent="0.2">
      <c r="B216" s="1"/>
    </row>
    <row r="217" spans="2:14" x14ac:dyDescent="0.2">
      <c r="B217" s="1"/>
    </row>
    <row r="218" spans="2:14" x14ac:dyDescent="0.2">
      <c r="B218" s="1"/>
    </row>
    <row r="219" spans="2:14" x14ac:dyDescent="0.2">
      <c r="B219" s="1"/>
    </row>
    <row r="220" spans="2:14" x14ac:dyDescent="0.2">
      <c r="B220" s="1"/>
    </row>
    <row r="221" spans="2:14" x14ac:dyDescent="0.2">
      <c r="B221" s="1"/>
    </row>
    <row r="222" spans="2:14" x14ac:dyDescent="0.2">
      <c r="B222" s="1"/>
    </row>
    <row r="223" spans="2:14" x14ac:dyDescent="0.2">
      <c r="B223" s="1"/>
    </row>
    <row r="224" spans="2:14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</sheetData>
  <mergeCells count="10">
    <mergeCell ref="AM2:AS2"/>
    <mergeCell ref="AM1:AS1"/>
    <mergeCell ref="G1:L1"/>
    <mergeCell ref="G2:L2"/>
    <mergeCell ref="W1:AC1"/>
    <mergeCell ref="O1:U1"/>
    <mergeCell ref="O2:U2"/>
    <mergeCell ref="W2:AC2"/>
    <mergeCell ref="AE1:AK1"/>
    <mergeCell ref="AE2:AK2"/>
  </mergeCells>
  <conditionalFormatting sqref="O129:U138">
    <cfRule type="cellIs" dxfId="1" priority="2" operator="greaterThan">
      <formula>0</formula>
    </cfRule>
  </conditionalFormatting>
  <conditionalFormatting sqref="W128:AA137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21"/>
  <sheetViews>
    <sheetView workbookViewId="0">
      <selection activeCell="R4" sqref="R4"/>
    </sheetView>
  </sheetViews>
  <sheetFormatPr defaultRowHeight="11.25" x14ac:dyDescent="0.2"/>
  <cols>
    <col min="1" max="1" width="8.85546875" style="1" bestFit="1" customWidth="1"/>
    <col min="2" max="8" width="5.28515625" style="1" bestFit="1" customWidth="1"/>
    <col min="9" max="9" width="9.140625" style="1"/>
    <col min="10" max="10" width="4.85546875" style="1" bestFit="1" customWidth="1"/>
    <col min="11" max="11" width="5.28515625" style="1" bestFit="1" customWidth="1"/>
    <col min="12" max="15" width="4.85546875" style="1" bestFit="1" customWidth="1"/>
    <col min="16" max="16" width="5.28515625" style="1" bestFit="1" customWidth="1"/>
    <col min="17" max="17" width="9.140625" style="1"/>
    <col min="18" max="24" width="5.28515625" style="1" bestFit="1" customWidth="1"/>
    <col min="25" max="16384" width="9.140625" style="1"/>
  </cols>
  <sheetData>
    <row r="3" spans="1:24" x14ac:dyDescent="0.2">
      <c r="A3" s="1" t="s">
        <v>90</v>
      </c>
      <c r="B3" s="5">
        <f>'Marginal effects w random data'!B10</f>
        <v>0</v>
      </c>
      <c r="C3" s="5">
        <f>B3</f>
        <v>0</v>
      </c>
      <c r="D3" s="5">
        <f t="shared" ref="D3:H3" si="0">C3</f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J3" s="5">
        <f>('Prob. at the mean w random data'!B3*B3)+('Prob. at the mean w random data'!B4*B4)+('Prob. at the mean w random data'!B5*B5)+('Prob. at the mean w random data'!B6*B6)+('Prob. at the mean w random data'!B7*B7)+('Prob. at the mean w random data'!B8*B8)+('Prob. at the mean w random data'!B9*B9)</f>
        <v>1.554072927801726E-2</v>
      </c>
      <c r="K3" s="5">
        <f>('Prob. at the mean w random data'!C3*C3)+('Prob. at the mean w random data'!C4*C4)+('Prob. at the mean w random data'!C5*C5)+('Prob. at the mean w random data'!C6*C6)+('Prob. at the mean w random data'!C7*C7)+('Prob. at the mean w random data'!C8*C8)+('Prob. at the mean w random data'!C9*C9)</f>
        <v>0.12632538507025223</v>
      </c>
      <c r="L3" s="5">
        <f>('Prob. at the mean w random data'!D3*D3)+('Prob. at the mean w random data'!D4*D4)+('Prob. at the mean w random data'!D5*D5)+('Prob. at the mean w random data'!D6*D6)+('Prob. at the mean w random data'!D7*D7)+('Prob. at the mean w random data'!D8*D8)+('Prob. at the mean w random data'!D9*D9)</f>
        <v>0.26949344867599451</v>
      </c>
      <c r="M3" s="5">
        <f>('Prob. at the mean w random data'!E3*E3)+('Prob. at the mean w random data'!E4*E4)+('Prob. at the mean w random data'!E5*E5)+('Prob. at the mean w random data'!E6*E6)+('Prob. at the mean w random data'!E7*E7)+('Prob. at the mean w random data'!E8*E8)+('Prob. at the mean w random data'!E9*E9)</f>
        <v>0.36896466042705556</v>
      </c>
      <c r="N3" s="5">
        <f>('Prob. at the mean w random data'!F3*F3)+('Prob. at the mean w random data'!F4*F4)+('Prob. at the mean w random data'!F5*F5)+('Prob. at the mean w random data'!F6*F6)+('Prob. at the mean w random data'!F7*F7)+('Prob. at the mean w random data'!F8*F8)+('Prob. at the mean w random data'!F9*F9)</f>
        <v>0.59256681287636404</v>
      </c>
      <c r="O3" s="5">
        <f>('Prob. at the mean w random data'!G3*G3)+('Prob. at the mean w random data'!G4*G4)+('Prob. at the mean w random data'!G5*G5)+('Prob. at the mean w random data'!G6*G6)+('Prob. at the mean w random data'!G7*G7)+('Prob. at the mean w random data'!G8*G8)+('Prob. at the mean w random data'!G9*G9)</f>
        <v>0.28929636052747731</v>
      </c>
      <c r="P3" s="5">
        <f>('Prob. at the mean w random data'!H3*H3)+('Prob. at the mean w random data'!H4*H4)+('Prob. at the mean w random data'!H5*H5)+('Prob. at the mean w random data'!H6*H6)+('Prob. at the mean w random data'!H7*H7)+('Prob. at the mean w random data'!H8*H8)+('Prob. at the mean w random data'!H9*H9)</f>
        <v>7.2113204320072247E-2</v>
      </c>
      <c r="R3" s="5">
        <f>B3-J3</f>
        <v>-1.554072927801726E-2</v>
      </c>
      <c r="S3" s="5">
        <f t="shared" ref="S3:X3" si="1">C3-K3</f>
        <v>-0.12632538507025223</v>
      </c>
      <c r="T3" s="5">
        <f t="shared" si="1"/>
        <v>-0.26949344867599451</v>
      </c>
      <c r="U3" s="5">
        <f t="shared" si="1"/>
        <v>-0.36896466042705556</v>
      </c>
      <c r="V3" s="5">
        <f t="shared" si="1"/>
        <v>-0.59256681287636404</v>
      </c>
      <c r="W3" s="5">
        <f t="shared" si="1"/>
        <v>-0.28929636052747731</v>
      </c>
      <c r="X3" s="5">
        <f t="shared" si="1"/>
        <v>-7.2113204320072247E-2</v>
      </c>
    </row>
    <row r="4" spans="1:24" x14ac:dyDescent="0.2">
      <c r="A4" s="1" t="s">
        <v>2</v>
      </c>
      <c r="B4" s="5">
        <f>'Marginal effects w random data'!B11</f>
        <v>1.0144266639999999</v>
      </c>
      <c r="C4" s="5">
        <f t="shared" ref="C4:H9" si="2">B4</f>
        <v>1.0144266639999999</v>
      </c>
      <c r="D4" s="5">
        <f t="shared" si="2"/>
        <v>1.0144266639999999</v>
      </c>
      <c r="E4" s="5">
        <f t="shared" si="2"/>
        <v>1.0144266639999999</v>
      </c>
      <c r="F4" s="5">
        <f t="shared" si="2"/>
        <v>1.0144266639999999</v>
      </c>
      <c r="G4" s="5">
        <f t="shared" si="2"/>
        <v>1.0144266639999999</v>
      </c>
      <c r="H4" s="5">
        <f t="shared" si="2"/>
        <v>1.0144266639999999</v>
      </c>
      <c r="J4" s="5">
        <f>J3</f>
        <v>1.554072927801726E-2</v>
      </c>
      <c r="K4" s="5">
        <f t="shared" ref="K4:P9" si="3">K3</f>
        <v>0.12632538507025223</v>
      </c>
      <c r="L4" s="5">
        <f t="shared" si="3"/>
        <v>0.26949344867599451</v>
      </c>
      <c r="M4" s="5">
        <f t="shared" si="3"/>
        <v>0.36896466042705556</v>
      </c>
      <c r="N4" s="5">
        <f t="shared" si="3"/>
        <v>0.59256681287636404</v>
      </c>
      <c r="O4" s="5">
        <f t="shared" si="3"/>
        <v>0.28929636052747731</v>
      </c>
      <c r="P4" s="5">
        <f t="shared" si="3"/>
        <v>7.2113204320072247E-2</v>
      </c>
      <c r="R4" s="5">
        <f t="shared" ref="R4:R67" si="4">B4-J4</f>
        <v>0.99888593472198262</v>
      </c>
      <c r="S4" s="5">
        <f t="shared" ref="S4:S67" si="5">C4-K4</f>
        <v>0.88810127892974766</v>
      </c>
      <c r="T4" s="5">
        <f t="shared" ref="T4:T67" si="6">D4-L4</f>
        <v>0.74493321532400536</v>
      </c>
      <c r="U4" s="5">
        <f t="shared" ref="U4:U67" si="7">E4-M4</f>
        <v>0.64546200357294437</v>
      </c>
      <c r="V4" s="5">
        <f t="shared" ref="V4:V67" si="8">F4-N4</f>
        <v>0.42185985112363589</v>
      </c>
      <c r="W4" s="5">
        <f t="shared" ref="W4:W67" si="9">G4-O4</f>
        <v>0.72513030347252261</v>
      </c>
      <c r="X4" s="5">
        <f t="shared" ref="X4:X67" si="10">H4-P4</f>
        <v>0.94231345967992763</v>
      </c>
    </row>
    <row r="5" spans="1:24" x14ac:dyDescent="0.2">
      <c r="A5" s="1" t="s">
        <v>51</v>
      </c>
      <c r="B5" s="5">
        <f>'Marginal effects w random data'!B12</f>
        <v>1.089255168</v>
      </c>
      <c r="C5" s="5">
        <f t="shared" si="2"/>
        <v>1.089255168</v>
      </c>
      <c r="D5" s="5">
        <f t="shared" si="2"/>
        <v>1.089255168</v>
      </c>
      <c r="E5" s="5">
        <f t="shared" si="2"/>
        <v>1.089255168</v>
      </c>
      <c r="F5" s="5">
        <f t="shared" si="2"/>
        <v>1.089255168</v>
      </c>
      <c r="G5" s="5">
        <f t="shared" si="2"/>
        <v>1.089255168</v>
      </c>
      <c r="H5" s="5">
        <f t="shared" si="2"/>
        <v>1.089255168</v>
      </c>
      <c r="J5" s="5">
        <f t="shared" ref="J5:J9" si="11">J4</f>
        <v>1.554072927801726E-2</v>
      </c>
      <c r="K5" s="5">
        <f t="shared" si="3"/>
        <v>0.12632538507025223</v>
      </c>
      <c r="L5" s="5">
        <f t="shared" si="3"/>
        <v>0.26949344867599451</v>
      </c>
      <c r="M5" s="5">
        <f t="shared" si="3"/>
        <v>0.36896466042705556</v>
      </c>
      <c r="N5" s="5">
        <f t="shared" si="3"/>
        <v>0.59256681287636404</v>
      </c>
      <c r="O5" s="5">
        <f t="shared" si="3"/>
        <v>0.28929636052747731</v>
      </c>
      <c r="P5" s="5">
        <f t="shared" si="3"/>
        <v>7.2113204320072247E-2</v>
      </c>
      <c r="R5" s="5">
        <f t="shared" si="4"/>
        <v>1.0737144387219828</v>
      </c>
      <c r="S5" s="5">
        <f t="shared" si="5"/>
        <v>0.96292978292974774</v>
      </c>
      <c r="T5" s="5">
        <f t="shared" si="6"/>
        <v>0.81976171932400543</v>
      </c>
      <c r="U5" s="5">
        <f t="shared" si="7"/>
        <v>0.72029050757294444</v>
      </c>
      <c r="V5" s="5">
        <f t="shared" si="8"/>
        <v>0.49668835512363596</v>
      </c>
      <c r="W5" s="5">
        <f t="shared" si="9"/>
        <v>0.79995880747252268</v>
      </c>
      <c r="X5" s="5">
        <f t="shared" si="10"/>
        <v>1.0171419636799277</v>
      </c>
    </row>
    <row r="6" spans="1:24" x14ac:dyDescent="0.2">
      <c r="A6" s="1" t="s">
        <v>36</v>
      </c>
      <c r="B6" s="5">
        <f>'Marginal effects w random data'!B13</f>
        <v>0.44593993300000001</v>
      </c>
      <c r="C6" s="5">
        <f t="shared" si="2"/>
        <v>0.44593993300000001</v>
      </c>
      <c r="D6" s="5">
        <f t="shared" si="2"/>
        <v>0.44593993300000001</v>
      </c>
      <c r="E6" s="5">
        <f t="shared" si="2"/>
        <v>0.44593993300000001</v>
      </c>
      <c r="F6" s="5">
        <f t="shared" si="2"/>
        <v>0.44593993300000001</v>
      </c>
      <c r="G6" s="5">
        <f t="shared" si="2"/>
        <v>0.44593993300000001</v>
      </c>
      <c r="H6" s="5">
        <f t="shared" si="2"/>
        <v>0.44593993300000001</v>
      </c>
      <c r="J6" s="5">
        <f t="shared" si="11"/>
        <v>1.554072927801726E-2</v>
      </c>
      <c r="K6" s="5">
        <f t="shared" si="3"/>
        <v>0.12632538507025223</v>
      </c>
      <c r="L6" s="5">
        <f t="shared" si="3"/>
        <v>0.26949344867599451</v>
      </c>
      <c r="M6" s="5">
        <f t="shared" si="3"/>
        <v>0.36896466042705556</v>
      </c>
      <c r="N6" s="5">
        <f t="shared" si="3"/>
        <v>0.59256681287636404</v>
      </c>
      <c r="O6" s="5">
        <f t="shared" si="3"/>
        <v>0.28929636052747731</v>
      </c>
      <c r="P6" s="5">
        <f t="shared" si="3"/>
        <v>7.2113204320072247E-2</v>
      </c>
      <c r="R6" s="5">
        <f t="shared" si="4"/>
        <v>0.43039920372198276</v>
      </c>
      <c r="S6" s="5">
        <f t="shared" si="5"/>
        <v>0.31961454792974775</v>
      </c>
      <c r="T6" s="5">
        <f t="shared" si="6"/>
        <v>0.1764464843240055</v>
      </c>
      <c r="U6" s="5">
        <f t="shared" si="7"/>
        <v>7.6975272572944453E-2</v>
      </c>
      <c r="V6" s="5">
        <f t="shared" si="8"/>
        <v>-0.14662687987636402</v>
      </c>
      <c r="W6" s="5">
        <f t="shared" si="9"/>
        <v>0.1566435724725227</v>
      </c>
      <c r="X6" s="5">
        <f t="shared" si="10"/>
        <v>0.37382672867992778</v>
      </c>
    </row>
    <row r="7" spans="1:24" x14ac:dyDescent="0.2">
      <c r="A7" s="1" t="s">
        <v>3</v>
      </c>
      <c r="B7" s="5">
        <f>'Marginal effects w random data'!B14</f>
        <v>0.80163680999999998</v>
      </c>
      <c r="C7" s="5">
        <f t="shared" si="2"/>
        <v>0.80163680999999998</v>
      </c>
      <c r="D7" s="5">
        <f t="shared" si="2"/>
        <v>0.80163680999999998</v>
      </c>
      <c r="E7" s="5">
        <f t="shared" si="2"/>
        <v>0.80163680999999998</v>
      </c>
      <c r="F7" s="5">
        <f t="shared" si="2"/>
        <v>0.80163680999999998</v>
      </c>
      <c r="G7" s="5">
        <f t="shared" si="2"/>
        <v>0.80163680999999998</v>
      </c>
      <c r="H7" s="5">
        <f t="shared" si="2"/>
        <v>0.80163680999999998</v>
      </c>
      <c r="J7" s="5">
        <f t="shared" si="11"/>
        <v>1.554072927801726E-2</v>
      </c>
      <c r="K7" s="5">
        <f t="shared" si="3"/>
        <v>0.12632538507025223</v>
      </c>
      <c r="L7" s="5">
        <f t="shared" si="3"/>
        <v>0.26949344867599451</v>
      </c>
      <c r="M7" s="5">
        <f t="shared" si="3"/>
        <v>0.36896466042705556</v>
      </c>
      <c r="N7" s="5">
        <f t="shared" si="3"/>
        <v>0.59256681287636404</v>
      </c>
      <c r="O7" s="5">
        <f t="shared" si="3"/>
        <v>0.28929636052747731</v>
      </c>
      <c r="P7" s="5">
        <f t="shared" si="3"/>
        <v>7.2113204320072247E-2</v>
      </c>
      <c r="R7" s="5">
        <f t="shared" si="4"/>
        <v>0.78609608072198267</v>
      </c>
      <c r="S7" s="5">
        <f t="shared" si="5"/>
        <v>0.67531142492974772</v>
      </c>
      <c r="T7" s="5">
        <f t="shared" si="6"/>
        <v>0.53214336132400542</v>
      </c>
      <c r="U7" s="5">
        <f t="shared" si="7"/>
        <v>0.43267214957294442</v>
      </c>
      <c r="V7" s="5">
        <f t="shared" si="8"/>
        <v>0.20906999712363594</v>
      </c>
      <c r="W7" s="5">
        <f t="shared" si="9"/>
        <v>0.51234044947252266</v>
      </c>
      <c r="X7" s="5">
        <f t="shared" si="10"/>
        <v>0.72952360567992769</v>
      </c>
    </row>
    <row r="8" spans="1:24" x14ac:dyDescent="0.2">
      <c r="A8" s="1" t="s">
        <v>72</v>
      </c>
      <c r="B8" s="5">
        <f>'Marginal effects w random data'!B15</f>
        <v>0.28950638699999998</v>
      </c>
      <c r="C8" s="5">
        <f t="shared" si="2"/>
        <v>0.28950638699999998</v>
      </c>
      <c r="D8" s="5">
        <f t="shared" si="2"/>
        <v>0.28950638699999998</v>
      </c>
      <c r="E8" s="5">
        <f t="shared" si="2"/>
        <v>0.28950638699999998</v>
      </c>
      <c r="F8" s="5">
        <f t="shared" si="2"/>
        <v>0.28950638699999998</v>
      </c>
      <c r="G8" s="5">
        <f t="shared" si="2"/>
        <v>0.28950638699999998</v>
      </c>
      <c r="H8" s="5">
        <f t="shared" si="2"/>
        <v>0.28950638699999998</v>
      </c>
      <c r="J8" s="5">
        <f t="shared" si="11"/>
        <v>1.554072927801726E-2</v>
      </c>
      <c r="K8" s="5">
        <f t="shared" si="3"/>
        <v>0.12632538507025223</v>
      </c>
      <c r="L8" s="5">
        <f t="shared" si="3"/>
        <v>0.26949344867599451</v>
      </c>
      <c r="M8" s="5">
        <f t="shared" si="3"/>
        <v>0.36896466042705556</v>
      </c>
      <c r="N8" s="5">
        <f t="shared" si="3"/>
        <v>0.59256681287636404</v>
      </c>
      <c r="O8" s="5">
        <f t="shared" si="3"/>
        <v>0.28929636052747731</v>
      </c>
      <c r="P8" s="5">
        <f t="shared" si="3"/>
        <v>7.2113204320072247E-2</v>
      </c>
      <c r="R8" s="5">
        <f t="shared" si="4"/>
        <v>0.27396565772198272</v>
      </c>
      <c r="S8" s="5">
        <f t="shared" si="5"/>
        <v>0.16318100192974774</v>
      </c>
      <c r="T8" s="5">
        <f t="shared" si="6"/>
        <v>2.0012938324005469E-2</v>
      </c>
      <c r="U8" s="5">
        <f t="shared" si="7"/>
        <v>-7.9458273427055581E-2</v>
      </c>
      <c r="V8" s="5">
        <f t="shared" si="8"/>
        <v>-0.30306042587636406</v>
      </c>
      <c r="W8" s="5">
        <f t="shared" si="9"/>
        <v>2.1002647252266193E-4</v>
      </c>
      <c r="X8" s="5">
        <f t="shared" si="10"/>
        <v>0.21739318267992774</v>
      </c>
    </row>
    <row r="9" spans="1:24" x14ac:dyDescent="0.2">
      <c r="A9" s="1" t="s">
        <v>102</v>
      </c>
      <c r="B9" s="5">
        <f>'Marginal effects w random data'!B16</f>
        <v>-0.21107292699999999</v>
      </c>
      <c r="C9" s="5">
        <f t="shared" si="2"/>
        <v>-0.21107292699999999</v>
      </c>
      <c r="D9" s="5">
        <f t="shared" si="2"/>
        <v>-0.21107292699999999</v>
      </c>
      <c r="E9" s="5">
        <f t="shared" si="2"/>
        <v>-0.21107292699999999</v>
      </c>
      <c r="F9" s="5">
        <f t="shared" si="2"/>
        <v>-0.21107292699999999</v>
      </c>
      <c r="G9" s="5">
        <f t="shared" si="2"/>
        <v>-0.21107292699999999</v>
      </c>
      <c r="H9" s="5">
        <f t="shared" si="2"/>
        <v>-0.21107292699999999</v>
      </c>
      <c r="J9" s="5">
        <f t="shared" si="11"/>
        <v>1.554072927801726E-2</v>
      </c>
      <c r="K9" s="5">
        <f t="shared" si="3"/>
        <v>0.12632538507025223</v>
      </c>
      <c r="L9" s="5">
        <f t="shared" si="3"/>
        <v>0.26949344867599451</v>
      </c>
      <c r="M9" s="5">
        <f t="shared" si="3"/>
        <v>0.36896466042705556</v>
      </c>
      <c r="N9" s="5">
        <f t="shared" si="3"/>
        <v>0.59256681287636404</v>
      </c>
      <c r="O9" s="5">
        <f t="shared" si="3"/>
        <v>0.28929636052747731</v>
      </c>
      <c r="P9" s="5">
        <f t="shared" si="3"/>
        <v>7.2113204320072247E-2</v>
      </c>
      <c r="R9" s="5">
        <f t="shared" si="4"/>
        <v>-0.22661365627801724</v>
      </c>
      <c r="S9" s="5">
        <f t="shared" si="5"/>
        <v>-0.33739831207025223</v>
      </c>
      <c r="T9" s="5">
        <f t="shared" si="6"/>
        <v>-0.48056637567599447</v>
      </c>
      <c r="U9" s="5">
        <f t="shared" si="7"/>
        <v>-0.58003758742705558</v>
      </c>
      <c r="V9" s="5">
        <f t="shared" si="8"/>
        <v>-0.80363973987636406</v>
      </c>
      <c r="W9" s="5">
        <f t="shared" si="9"/>
        <v>-0.50036928752747734</v>
      </c>
      <c r="X9" s="5">
        <f t="shared" si="10"/>
        <v>-0.28318613132007225</v>
      </c>
    </row>
    <row r="10" spans="1:24" x14ac:dyDescent="0.2">
      <c r="R10" s="5">
        <f t="shared" si="4"/>
        <v>0</v>
      </c>
      <c r="S10" s="5">
        <f t="shared" si="5"/>
        <v>0</v>
      </c>
      <c r="T10" s="5">
        <f t="shared" si="6"/>
        <v>0</v>
      </c>
      <c r="U10" s="5">
        <f t="shared" si="7"/>
        <v>0</v>
      </c>
      <c r="V10" s="5">
        <f t="shared" si="8"/>
        <v>0</v>
      </c>
      <c r="W10" s="5">
        <f t="shared" si="9"/>
        <v>0</v>
      </c>
      <c r="X10" s="5">
        <f t="shared" si="10"/>
        <v>0</v>
      </c>
    </row>
    <row r="11" spans="1:24" x14ac:dyDescent="0.2">
      <c r="A11" s="1" t="str">
        <f>A3</f>
        <v>1:MC_DIST</v>
      </c>
      <c r="B11" s="5">
        <f t="shared" ref="B11:H11" si="12">B3</f>
        <v>0</v>
      </c>
      <c r="C11" s="5">
        <f t="shared" si="12"/>
        <v>0</v>
      </c>
      <c r="D11" s="5">
        <f t="shared" si="12"/>
        <v>0</v>
      </c>
      <c r="E11" s="5">
        <f t="shared" si="12"/>
        <v>0</v>
      </c>
      <c r="F11" s="5">
        <f t="shared" si="12"/>
        <v>0</v>
      </c>
      <c r="G11" s="5">
        <f t="shared" si="12"/>
        <v>0</v>
      </c>
      <c r="H11" s="5">
        <f t="shared" si="12"/>
        <v>0</v>
      </c>
      <c r="J11" s="5">
        <f>('Prob. at the mean w random data'!B11*B11)+('Prob. at the mean w random data'!B12*B12)+('Prob. at the mean w random data'!B13*B13)+('Prob. at the mean w random data'!B14*B14)+('Prob. at the mean w random data'!B15*B15)+('Prob. at the mean w random data'!B16*B16)+('Prob. at the mean w random data'!B17*B17)</f>
        <v>1.4414897173246668E-2</v>
      </c>
      <c r="K11" s="5">
        <f>('Prob. at the mean w random data'!C11*C11)+('Prob. at the mean w random data'!C12*C12)+('Prob. at the mean w random data'!C13*C13)+('Prob. at the mean w random data'!C14*C14)+('Prob. at the mean w random data'!C15*C15)+('Prob. at the mean w random data'!C16*C16)+('Prob. at the mean w random data'!C17*C17)</f>
        <v>0.91731313155832983</v>
      </c>
      <c r="L11" s="5">
        <f>('Prob. at the mean w random data'!D11*D11)+('Prob. at the mean w random data'!D12*D12)+('Prob. at the mean w random data'!D13*D13)+('Prob. at the mean w random data'!D14*D14)+('Prob. at the mean w random data'!D15*D15)+('Prob. at the mean w random data'!D16*D16)+('Prob. at the mean w random data'!D17*D17)</f>
        <v>1.0073357445841675</v>
      </c>
      <c r="M11" s="5">
        <f>('Prob. at the mean w random data'!E11*E11)+('Prob. at the mean w random data'!E12*E12)+('Prob. at the mean w random data'!E13*E13)+('Prob. at the mean w random data'!E14*E14)+('Prob. at the mean w random data'!E15*E15)+('Prob. at the mean w random data'!E16*E16)+('Prob. at the mean w random data'!E17*E17)</f>
        <v>0.36648984154809228</v>
      </c>
      <c r="N11" s="5">
        <f>('Prob. at the mean w random data'!F11*F11)+('Prob. at the mean w random data'!F12*F12)+('Prob. at the mean w random data'!F13*F13)+('Prob. at the mean w random data'!F14*F14)+('Prob. at the mean w random data'!F15*F15)+('Prob. at the mean w random data'!F16*F16)+('Prob. at the mean w random data'!F17*F17)</f>
        <v>0.69109690171213789</v>
      </c>
      <c r="O11" s="5">
        <f>('Prob. at the mean w random data'!G11*G11)+('Prob. at the mean w random data'!G12*G12)+('Prob. at the mean w random data'!G13*G13)+('Prob. at the mean w random data'!G14*G14)+('Prob. at the mean w random data'!G15*G15)+('Prob. at the mean w random data'!G16*G16)+('Prob. at the mean w random data'!G17*G17)</f>
        <v>0.29647969849541977</v>
      </c>
      <c r="P11" s="5">
        <f>('Prob. at the mean w random data'!H11*H11)+('Prob. at the mean w random data'!H12*H12)+('Prob. at the mean w random data'!H13*H13)+('Prob. at the mean w random data'!H14*H14)+('Prob. at the mean w random data'!H15*H15)+('Prob. at the mean w random data'!H16*H16)+('Prob. at the mean w random data'!H17*H17)</f>
        <v>0.17148194915151024</v>
      </c>
      <c r="R11" s="5">
        <f t="shared" si="4"/>
        <v>-1.4414897173246668E-2</v>
      </c>
      <c r="S11" s="5">
        <f t="shared" si="5"/>
        <v>-0.91731313155832983</v>
      </c>
      <c r="T11" s="5">
        <f t="shared" si="6"/>
        <v>-1.0073357445841675</v>
      </c>
      <c r="U11" s="5">
        <f t="shared" si="7"/>
        <v>-0.36648984154809228</v>
      </c>
      <c r="V11" s="5">
        <f t="shared" si="8"/>
        <v>-0.69109690171213789</v>
      </c>
      <c r="W11" s="5">
        <f t="shared" si="9"/>
        <v>-0.29647969849541977</v>
      </c>
      <c r="X11" s="5">
        <f t="shared" si="10"/>
        <v>-0.17148194915151024</v>
      </c>
    </row>
    <row r="12" spans="1:24" x14ac:dyDescent="0.2">
      <c r="A12" s="1" t="str">
        <f t="shared" ref="A12:H17" si="13">A4</f>
        <v>5:MC_DIST</v>
      </c>
      <c r="B12" s="5">
        <f t="shared" si="13"/>
        <v>1.0144266639999999</v>
      </c>
      <c r="C12" s="5">
        <f t="shared" si="13"/>
        <v>1.0144266639999999</v>
      </c>
      <c r="D12" s="5">
        <f t="shared" si="13"/>
        <v>1.0144266639999999</v>
      </c>
      <c r="E12" s="5">
        <f t="shared" si="13"/>
        <v>1.0144266639999999</v>
      </c>
      <c r="F12" s="5">
        <f t="shared" si="13"/>
        <v>1.0144266639999999</v>
      </c>
      <c r="G12" s="5">
        <f t="shared" si="13"/>
        <v>1.0144266639999999</v>
      </c>
      <c r="H12" s="5">
        <f t="shared" si="13"/>
        <v>1.0144266639999999</v>
      </c>
      <c r="J12" s="5">
        <f>J11</f>
        <v>1.4414897173246668E-2</v>
      </c>
      <c r="K12" s="5">
        <f t="shared" ref="K12:K17" si="14">K11</f>
        <v>0.91731313155832983</v>
      </c>
      <c r="L12" s="5">
        <f t="shared" ref="L12:L17" si="15">L11</f>
        <v>1.0073357445841675</v>
      </c>
      <c r="M12" s="5">
        <f t="shared" ref="M12:M17" si="16">M11</f>
        <v>0.36648984154809228</v>
      </c>
      <c r="N12" s="5">
        <f t="shared" ref="N12:N17" si="17">N11</f>
        <v>0.69109690171213789</v>
      </c>
      <c r="O12" s="5">
        <f t="shared" ref="O12:O17" si="18">O11</f>
        <v>0.29647969849541977</v>
      </c>
      <c r="P12" s="5">
        <f t="shared" ref="P12:P17" si="19">P11</f>
        <v>0.17148194915151024</v>
      </c>
      <c r="R12" s="5">
        <f t="shared" si="4"/>
        <v>1.0000117668267532</v>
      </c>
      <c r="S12" s="5">
        <f t="shared" si="5"/>
        <v>9.7113532441670092E-2</v>
      </c>
      <c r="T12" s="5">
        <f t="shared" si="6"/>
        <v>7.0909194158323974E-3</v>
      </c>
      <c r="U12" s="5">
        <f t="shared" si="7"/>
        <v>0.64793682245190765</v>
      </c>
      <c r="V12" s="5">
        <f t="shared" si="8"/>
        <v>0.32332976228786203</v>
      </c>
      <c r="W12" s="5">
        <f t="shared" si="9"/>
        <v>0.71794696550458015</v>
      </c>
      <c r="X12" s="5">
        <f t="shared" si="10"/>
        <v>0.84294471484848965</v>
      </c>
    </row>
    <row r="13" spans="1:24" x14ac:dyDescent="0.2">
      <c r="A13" s="1" t="str">
        <f t="shared" si="13"/>
        <v>7:MC_DIST</v>
      </c>
      <c r="B13" s="5">
        <f t="shared" si="13"/>
        <v>1.089255168</v>
      </c>
      <c r="C13" s="5">
        <f t="shared" si="13"/>
        <v>1.089255168</v>
      </c>
      <c r="D13" s="5">
        <f t="shared" si="13"/>
        <v>1.089255168</v>
      </c>
      <c r="E13" s="5">
        <f t="shared" si="13"/>
        <v>1.089255168</v>
      </c>
      <c r="F13" s="5">
        <f t="shared" si="13"/>
        <v>1.089255168</v>
      </c>
      <c r="G13" s="5">
        <f t="shared" si="13"/>
        <v>1.089255168</v>
      </c>
      <c r="H13" s="5">
        <f t="shared" si="13"/>
        <v>1.089255168</v>
      </c>
      <c r="J13" s="5">
        <f t="shared" ref="J13:J17" si="20">J12</f>
        <v>1.4414897173246668E-2</v>
      </c>
      <c r="K13" s="5">
        <f t="shared" si="14"/>
        <v>0.91731313155832983</v>
      </c>
      <c r="L13" s="5">
        <f t="shared" si="15"/>
        <v>1.0073357445841675</v>
      </c>
      <c r="M13" s="5">
        <f t="shared" si="16"/>
        <v>0.36648984154809228</v>
      </c>
      <c r="N13" s="5">
        <f t="shared" si="17"/>
        <v>0.69109690171213789</v>
      </c>
      <c r="O13" s="5">
        <f t="shared" si="18"/>
        <v>0.29647969849541977</v>
      </c>
      <c r="P13" s="5">
        <f t="shared" si="19"/>
        <v>0.17148194915151024</v>
      </c>
      <c r="R13" s="5">
        <f t="shared" si="4"/>
        <v>1.0748402708267533</v>
      </c>
      <c r="S13" s="5">
        <f t="shared" si="5"/>
        <v>0.17194203644167017</v>
      </c>
      <c r="T13" s="5">
        <f t="shared" si="6"/>
        <v>8.1919423415832471E-2</v>
      </c>
      <c r="U13" s="5">
        <f t="shared" si="7"/>
        <v>0.72276532645190772</v>
      </c>
      <c r="V13" s="5">
        <f t="shared" si="8"/>
        <v>0.39815826628786211</v>
      </c>
      <c r="W13" s="5">
        <f t="shared" si="9"/>
        <v>0.79277546950458022</v>
      </c>
      <c r="X13" s="5">
        <f t="shared" si="10"/>
        <v>0.91777321884848972</v>
      </c>
    </row>
    <row r="14" spans="1:24" x14ac:dyDescent="0.2">
      <c r="A14" s="1" t="str">
        <f t="shared" si="13"/>
        <v>9:MC_DIST</v>
      </c>
      <c r="B14" s="5">
        <f t="shared" si="13"/>
        <v>0.44593993300000001</v>
      </c>
      <c r="C14" s="5">
        <f t="shared" si="13"/>
        <v>0.44593993300000001</v>
      </c>
      <c r="D14" s="5">
        <f t="shared" si="13"/>
        <v>0.44593993300000001</v>
      </c>
      <c r="E14" s="5">
        <f t="shared" si="13"/>
        <v>0.44593993300000001</v>
      </c>
      <c r="F14" s="5">
        <f t="shared" si="13"/>
        <v>0.44593993300000001</v>
      </c>
      <c r="G14" s="5">
        <f t="shared" si="13"/>
        <v>0.44593993300000001</v>
      </c>
      <c r="H14" s="5">
        <f t="shared" si="13"/>
        <v>0.44593993300000001</v>
      </c>
      <c r="J14" s="5">
        <f t="shared" si="20"/>
        <v>1.4414897173246668E-2</v>
      </c>
      <c r="K14" s="5">
        <f t="shared" si="14"/>
        <v>0.91731313155832983</v>
      </c>
      <c r="L14" s="5">
        <f t="shared" si="15"/>
        <v>1.0073357445841675</v>
      </c>
      <c r="M14" s="5">
        <f t="shared" si="16"/>
        <v>0.36648984154809228</v>
      </c>
      <c r="N14" s="5">
        <f t="shared" si="17"/>
        <v>0.69109690171213789</v>
      </c>
      <c r="O14" s="5">
        <f t="shared" si="18"/>
        <v>0.29647969849541977</v>
      </c>
      <c r="P14" s="5">
        <f t="shared" si="19"/>
        <v>0.17148194915151024</v>
      </c>
      <c r="R14" s="5">
        <f t="shared" si="4"/>
        <v>0.43152503582675333</v>
      </c>
      <c r="S14" s="5">
        <f t="shared" si="5"/>
        <v>-0.47137319855832982</v>
      </c>
      <c r="T14" s="5">
        <f t="shared" si="6"/>
        <v>-0.56139581158416751</v>
      </c>
      <c r="U14" s="5">
        <f t="shared" si="7"/>
        <v>7.9450091451907734E-2</v>
      </c>
      <c r="V14" s="5">
        <f t="shared" si="8"/>
        <v>-0.24515696871213788</v>
      </c>
      <c r="W14" s="5">
        <f t="shared" si="9"/>
        <v>0.14946023450458024</v>
      </c>
      <c r="X14" s="5">
        <f t="shared" si="10"/>
        <v>0.27445798384848974</v>
      </c>
    </row>
    <row r="15" spans="1:24" x14ac:dyDescent="0.2">
      <c r="A15" s="1" t="str">
        <f t="shared" si="13"/>
        <v>11:MC_DIST</v>
      </c>
      <c r="B15" s="5">
        <f t="shared" si="13"/>
        <v>0.80163680999999998</v>
      </c>
      <c r="C15" s="5">
        <f t="shared" si="13"/>
        <v>0.80163680999999998</v>
      </c>
      <c r="D15" s="5">
        <f t="shared" si="13"/>
        <v>0.80163680999999998</v>
      </c>
      <c r="E15" s="5">
        <f t="shared" si="13"/>
        <v>0.80163680999999998</v>
      </c>
      <c r="F15" s="5">
        <f t="shared" si="13"/>
        <v>0.80163680999999998</v>
      </c>
      <c r="G15" s="5">
        <f t="shared" si="13"/>
        <v>0.80163680999999998</v>
      </c>
      <c r="H15" s="5">
        <f t="shared" si="13"/>
        <v>0.80163680999999998</v>
      </c>
      <c r="J15" s="5">
        <f t="shared" si="20"/>
        <v>1.4414897173246668E-2</v>
      </c>
      <c r="K15" s="5">
        <f t="shared" si="14"/>
        <v>0.91731313155832983</v>
      </c>
      <c r="L15" s="5">
        <f t="shared" si="15"/>
        <v>1.0073357445841675</v>
      </c>
      <c r="M15" s="5">
        <f t="shared" si="16"/>
        <v>0.36648984154809228</v>
      </c>
      <c r="N15" s="5">
        <f t="shared" si="17"/>
        <v>0.69109690171213789</v>
      </c>
      <c r="O15" s="5">
        <f t="shared" si="18"/>
        <v>0.29647969849541977</v>
      </c>
      <c r="P15" s="5">
        <f t="shared" si="19"/>
        <v>0.17148194915151024</v>
      </c>
      <c r="R15" s="5">
        <f t="shared" si="4"/>
        <v>0.78722191282675336</v>
      </c>
      <c r="S15" s="5">
        <f t="shared" si="5"/>
        <v>-0.11567632155832985</v>
      </c>
      <c r="T15" s="5">
        <f t="shared" si="6"/>
        <v>-0.20569893458416755</v>
      </c>
      <c r="U15" s="5">
        <f t="shared" si="7"/>
        <v>0.4351469684519077</v>
      </c>
      <c r="V15" s="5">
        <f t="shared" si="8"/>
        <v>0.11053990828786209</v>
      </c>
      <c r="W15" s="5">
        <f t="shared" si="9"/>
        <v>0.5051571115045802</v>
      </c>
      <c r="X15" s="5">
        <f t="shared" si="10"/>
        <v>0.63015486084848971</v>
      </c>
    </row>
    <row r="16" spans="1:24" x14ac:dyDescent="0.2">
      <c r="A16" s="1" t="str">
        <f t="shared" si="13"/>
        <v>13:MC_DIST</v>
      </c>
      <c r="B16" s="5">
        <f t="shared" si="13"/>
        <v>0.28950638699999998</v>
      </c>
      <c r="C16" s="5">
        <f t="shared" si="13"/>
        <v>0.28950638699999998</v>
      </c>
      <c r="D16" s="5">
        <f t="shared" si="13"/>
        <v>0.28950638699999998</v>
      </c>
      <c r="E16" s="5">
        <f t="shared" si="13"/>
        <v>0.28950638699999998</v>
      </c>
      <c r="F16" s="5">
        <f t="shared" si="13"/>
        <v>0.28950638699999998</v>
      </c>
      <c r="G16" s="5">
        <f t="shared" si="13"/>
        <v>0.28950638699999998</v>
      </c>
      <c r="H16" s="5">
        <f t="shared" si="13"/>
        <v>0.28950638699999998</v>
      </c>
      <c r="J16" s="5">
        <f t="shared" si="20"/>
        <v>1.4414897173246668E-2</v>
      </c>
      <c r="K16" s="5">
        <f t="shared" si="14"/>
        <v>0.91731313155832983</v>
      </c>
      <c r="L16" s="5">
        <f t="shared" si="15"/>
        <v>1.0073357445841675</v>
      </c>
      <c r="M16" s="5">
        <f t="shared" si="16"/>
        <v>0.36648984154809228</v>
      </c>
      <c r="N16" s="5">
        <f t="shared" si="17"/>
        <v>0.69109690171213789</v>
      </c>
      <c r="O16" s="5">
        <f t="shared" si="18"/>
        <v>0.29647969849541977</v>
      </c>
      <c r="P16" s="5">
        <f t="shared" si="19"/>
        <v>0.17148194915151024</v>
      </c>
      <c r="R16" s="5">
        <f t="shared" si="4"/>
        <v>0.2750914898267533</v>
      </c>
      <c r="S16" s="5">
        <f t="shared" si="5"/>
        <v>-0.62780674455832985</v>
      </c>
      <c r="T16" s="5">
        <f t="shared" si="6"/>
        <v>-0.71782935758416755</v>
      </c>
      <c r="U16" s="5">
        <f t="shared" si="7"/>
        <v>-7.69834545480923E-2</v>
      </c>
      <c r="V16" s="5">
        <f t="shared" si="8"/>
        <v>-0.40159051471213791</v>
      </c>
      <c r="W16" s="5">
        <f t="shared" si="9"/>
        <v>-6.9733114954197983E-3</v>
      </c>
      <c r="X16" s="5">
        <f t="shared" si="10"/>
        <v>0.11802443784848973</v>
      </c>
    </row>
    <row r="17" spans="1:24" x14ac:dyDescent="0.2">
      <c r="A17" s="1" t="str">
        <f t="shared" si="13"/>
        <v>17:MC_DIST</v>
      </c>
      <c r="B17" s="5">
        <f t="shared" si="13"/>
        <v>-0.21107292699999999</v>
      </c>
      <c r="C17" s="5">
        <f t="shared" si="13"/>
        <v>-0.21107292699999999</v>
      </c>
      <c r="D17" s="5">
        <f t="shared" si="13"/>
        <v>-0.21107292699999999</v>
      </c>
      <c r="E17" s="5">
        <f t="shared" si="13"/>
        <v>-0.21107292699999999</v>
      </c>
      <c r="F17" s="5">
        <f t="shared" si="13"/>
        <v>-0.21107292699999999</v>
      </c>
      <c r="G17" s="5">
        <f t="shared" si="13"/>
        <v>-0.21107292699999999</v>
      </c>
      <c r="H17" s="5">
        <f t="shared" si="13"/>
        <v>-0.21107292699999999</v>
      </c>
      <c r="J17" s="5">
        <f t="shared" si="20"/>
        <v>1.4414897173246668E-2</v>
      </c>
      <c r="K17" s="5">
        <f t="shared" si="14"/>
        <v>0.91731313155832983</v>
      </c>
      <c r="L17" s="5">
        <f t="shared" si="15"/>
        <v>1.0073357445841675</v>
      </c>
      <c r="M17" s="5">
        <f t="shared" si="16"/>
        <v>0.36648984154809228</v>
      </c>
      <c r="N17" s="5">
        <f t="shared" si="17"/>
        <v>0.69109690171213789</v>
      </c>
      <c r="O17" s="5">
        <f t="shared" si="18"/>
        <v>0.29647969849541977</v>
      </c>
      <c r="P17" s="5">
        <f t="shared" si="19"/>
        <v>0.17148194915151024</v>
      </c>
      <c r="R17" s="5">
        <f t="shared" si="4"/>
        <v>-0.22548782417324667</v>
      </c>
      <c r="S17" s="5">
        <f t="shared" si="5"/>
        <v>-1.1283860585583299</v>
      </c>
      <c r="T17" s="5">
        <f t="shared" si="6"/>
        <v>-1.2184086715841675</v>
      </c>
      <c r="U17" s="5">
        <f t="shared" si="7"/>
        <v>-0.5775627685480923</v>
      </c>
      <c r="V17" s="5">
        <f t="shared" si="8"/>
        <v>-0.90216982871213791</v>
      </c>
      <c r="W17" s="5">
        <f t="shared" si="9"/>
        <v>-0.5075526254954198</v>
      </c>
      <c r="X17" s="5">
        <f t="shared" si="10"/>
        <v>-0.38255487615151024</v>
      </c>
    </row>
    <row r="18" spans="1:24" x14ac:dyDescent="0.2">
      <c r="R18" s="5">
        <f t="shared" si="4"/>
        <v>0</v>
      </c>
      <c r="S18" s="5">
        <f t="shared" si="5"/>
        <v>0</v>
      </c>
      <c r="T18" s="5">
        <f t="shared" si="6"/>
        <v>0</v>
      </c>
      <c r="U18" s="5">
        <f t="shared" si="7"/>
        <v>0</v>
      </c>
      <c r="V18" s="5">
        <f t="shared" si="8"/>
        <v>0</v>
      </c>
      <c r="W18" s="5">
        <f t="shared" si="9"/>
        <v>0</v>
      </c>
      <c r="X18" s="5">
        <f t="shared" si="10"/>
        <v>0</v>
      </c>
    </row>
    <row r="19" spans="1:24" x14ac:dyDescent="0.2">
      <c r="A19" s="1" t="str">
        <f>A11</f>
        <v>1:MC_DIST</v>
      </c>
      <c r="B19" s="5">
        <f t="shared" ref="B19:H19" si="21">B11</f>
        <v>0</v>
      </c>
      <c r="C19" s="5">
        <f t="shared" si="21"/>
        <v>0</v>
      </c>
      <c r="D19" s="5">
        <f t="shared" si="21"/>
        <v>0</v>
      </c>
      <c r="E19" s="5">
        <f t="shared" si="21"/>
        <v>0</v>
      </c>
      <c r="F19" s="5">
        <f t="shared" si="21"/>
        <v>0</v>
      </c>
      <c r="G19" s="5">
        <f t="shared" si="21"/>
        <v>0</v>
      </c>
      <c r="H19" s="5">
        <f t="shared" si="21"/>
        <v>0</v>
      </c>
      <c r="J19" s="5">
        <f>('Prob. at the mean w random data'!B19*B19)+('Prob. at the mean w random data'!B20*B20)+('Prob. at the mean w random data'!B21*B21)+('Prob. at the mean w random data'!B22*B22)+('Prob. at the mean w random data'!B23*B23)+('Prob. at the mean w random data'!B24*B24)+('Prob. at the mean w random data'!B25*B25)</f>
        <v>5.9368128210668371E-2</v>
      </c>
      <c r="K19" s="5">
        <f>('Prob. at the mean w random data'!C19*C19)+('Prob. at the mean w random data'!C20*C20)+('Prob. at the mean w random data'!C21*C21)+('Prob. at the mean w random data'!C22*C22)+('Prob. at the mean w random data'!C23*C23)+('Prob. at the mean w random data'!C24*C24)+('Prob. at the mean w random data'!C25*C25)</f>
        <v>0.90447490041348588</v>
      </c>
      <c r="L19" s="5">
        <f>('Prob. at the mean w random data'!D19*D19)+('Prob. at the mean w random data'!D20*D20)+('Prob. at the mean w random data'!D21*D21)+('Prob. at the mean w random data'!D22*D22)+('Prob. at the mean w random data'!D23*D23)+('Prob. at the mean w random data'!D24*D24)+('Prob. at the mean w random data'!D25*D25)</f>
        <v>1.0238558148250227</v>
      </c>
      <c r="M19" s="5">
        <f>('Prob. at the mean w random data'!E19*E19)+('Prob. at the mean w random data'!E20*E20)+('Prob. at the mean w random data'!E21*E21)+('Prob. at the mean w random data'!E22*E22)+('Prob. at the mean w random data'!E23*E23)+('Prob. at the mean w random data'!E24*E24)+('Prob. at the mean w random data'!E25*E25)</f>
        <v>0.43124877285515401</v>
      </c>
      <c r="N19" s="5">
        <f>('Prob. at the mean w random data'!F19*F19)+('Prob. at the mean w random data'!F20*F20)+('Prob. at the mean w random data'!F21*F21)+('Prob. at the mean w random data'!F22*F22)+('Prob. at the mean w random data'!F23*F23)+('Prob. at the mean w random data'!F24*F24)+('Prob. at the mean w random data'!F25*F25)</f>
        <v>0.75023957543346786</v>
      </c>
      <c r="O19" s="5">
        <f>('Prob. at the mean w random data'!G19*G19)+('Prob. at the mean w random data'!G20*G20)+('Prob. at the mean w random data'!G21*G21)+('Prob. at the mean w random data'!G22*G22)+('Prob. at the mean w random data'!G23*G23)+('Prob. at the mean w random data'!G24*G24)+('Prob. at the mean w random data'!G25*G25)</f>
        <v>0.31207317719799282</v>
      </c>
      <c r="P19" s="5">
        <f>('Prob. at the mean w random data'!H19*H19)+('Prob. at the mean w random data'!H20*H20)+('Prob. at the mean w random data'!H21*H21)+('Prob. at the mean w random data'!H22*H22)+('Prob. at the mean w random data'!H23*H23)+('Prob. at the mean w random data'!H24*H24)+('Prob. at the mean w random data'!H25*H25)</f>
        <v>4.0443079054232695E-2</v>
      </c>
      <c r="R19" s="5">
        <f t="shared" si="4"/>
        <v>-5.9368128210668371E-2</v>
      </c>
      <c r="S19" s="5">
        <f t="shared" si="5"/>
        <v>-0.90447490041348588</v>
      </c>
      <c r="T19" s="5">
        <f t="shared" si="6"/>
        <v>-1.0238558148250227</v>
      </c>
      <c r="U19" s="5">
        <f t="shared" si="7"/>
        <v>-0.43124877285515401</v>
      </c>
      <c r="V19" s="5">
        <f t="shared" si="8"/>
        <v>-0.75023957543346786</v>
      </c>
      <c r="W19" s="5">
        <f t="shared" si="9"/>
        <v>-0.31207317719799282</v>
      </c>
      <c r="X19" s="5">
        <f t="shared" si="10"/>
        <v>-4.0443079054232695E-2</v>
      </c>
    </row>
    <row r="20" spans="1:24" x14ac:dyDescent="0.2">
      <c r="A20" s="1" t="str">
        <f t="shared" ref="A20:H20" si="22">A12</f>
        <v>5:MC_DIST</v>
      </c>
      <c r="B20" s="5">
        <f t="shared" si="22"/>
        <v>1.0144266639999999</v>
      </c>
      <c r="C20" s="5">
        <f t="shared" si="22"/>
        <v>1.0144266639999999</v>
      </c>
      <c r="D20" s="5">
        <f t="shared" si="22"/>
        <v>1.0144266639999999</v>
      </c>
      <c r="E20" s="5">
        <f t="shared" si="22"/>
        <v>1.0144266639999999</v>
      </c>
      <c r="F20" s="5">
        <f t="shared" si="22"/>
        <v>1.0144266639999999</v>
      </c>
      <c r="G20" s="5">
        <f t="shared" si="22"/>
        <v>1.0144266639999999</v>
      </c>
      <c r="H20" s="5">
        <f t="shared" si="22"/>
        <v>1.0144266639999999</v>
      </c>
      <c r="J20" s="5">
        <f>J19</f>
        <v>5.9368128210668371E-2</v>
      </c>
      <c r="K20" s="5">
        <f t="shared" ref="K20:K25" si="23">K19</f>
        <v>0.90447490041348588</v>
      </c>
      <c r="L20" s="5">
        <f t="shared" ref="L20:L25" si="24">L19</f>
        <v>1.0238558148250227</v>
      </c>
      <c r="M20" s="5">
        <f t="shared" ref="M20:M25" si="25">M19</f>
        <v>0.43124877285515401</v>
      </c>
      <c r="N20" s="5">
        <f t="shared" ref="N20:N25" si="26">N19</f>
        <v>0.75023957543346786</v>
      </c>
      <c r="O20" s="5">
        <f t="shared" ref="O20:O25" si="27">O19</f>
        <v>0.31207317719799282</v>
      </c>
      <c r="P20" s="5">
        <f t="shared" ref="P20:P25" si="28">P19</f>
        <v>4.0443079054232695E-2</v>
      </c>
      <c r="R20" s="5">
        <f t="shared" si="4"/>
        <v>0.95505853578933153</v>
      </c>
      <c r="S20" s="5">
        <f t="shared" si="5"/>
        <v>0.10995176358651404</v>
      </c>
      <c r="T20" s="5">
        <f t="shared" si="6"/>
        <v>-9.4291508250228251E-3</v>
      </c>
      <c r="U20" s="5">
        <f t="shared" si="7"/>
        <v>0.58317789114484597</v>
      </c>
      <c r="V20" s="5">
        <f t="shared" si="8"/>
        <v>0.26418708856653206</v>
      </c>
      <c r="W20" s="5">
        <f t="shared" si="9"/>
        <v>0.70235348680200715</v>
      </c>
      <c r="X20" s="5">
        <f t="shared" si="10"/>
        <v>0.9739835849457672</v>
      </c>
    </row>
    <row r="21" spans="1:24" x14ac:dyDescent="0.2">
      <c r="A21" s="1" t="str">
        <f t="shared" ref="A21:H21" si="29">A13</f>
        <v>7:MC_DIST</v>
      </c>
      <c r="B21" s="5">
        <f t="shared" si="29"/>
        <v>1.089255168</v>
      </c>
      <c r="C21" s="5">
        <f t="shared" si="29"/>
        <v>1.089255168</v>
      </c>
      <c r="D21" s="5">
        <f t="shared" si="29"/>
        <v>1.089255168</v>
      </c>
      <c r="E21" s="5">
        <f t="shared" si="29"/>
        <v>1.089255168</v>
      </c>
      <c r="F21" s="5">
        <f t="shared" si="29"/>
        <v>1.089255168</v>
      </c>
      <c r="G21" s="5">
        <f t="shared" si="29"/>
        <v>1.089255168</v>
      </c>
      <c r="H21" s="5">
        <f t="shared" si="29"/>
        <v>1.089255168</v>
      </c>
      <c r="J21" s="5">
        <f t="shared" ref="J21:J25" si="30">J20</f>
        <v>5.9368128210668371E-2</v>
      </c>
      <c r="K21" s="5">
        <f t="shared" si="23"/>
        <v>0.90447490041348588</v>
      </c>
      <c r="L21" s="5">
        <f t="shared" si="24"/>
        <v>1.0238558148250227</v>
      </c>
      <c r="M21" s="5">
        <f t="shared" si="25"/>
        <v>0.43124877285515401</v>
      </c>
      <c r="N21" s="5">
        <f t="shared" si="26"/>
        <v>0.75023957543346786</v>
      </c>
      <c r="O21" s="5">
        <f t="shared" si="27"/>
        <v>0.31207317719799282</v>
      </c>
      <c r="P21" s="5">
        <f t="shared" si="28"/>
        <v>4.0443079054232695E-2</v>
      </c>
      <c r="R21" s="5">
        <f t="shared" si="4"/>
        <v>1.0298870397893316</v>
      </c>
      <c r="S21" s="5">
        <f t="shared" si="5"/>
        <v>0.18478026758651411</v>
      </c>
      <c r="T21" s="5">
        <f t="shared" si="6"/>
        <v>6.5399353174977248E-2</v>
      </c>
      <c r="U21" s="5">
        <f t="shared" si="7"/>
        <v>0.65800639514484605</v>
      </c>
      <c r="V21" s="5">
        <f t="shared" si="8"/>
        <v>0.33901559256653213</v>
      </c>
      <c r="W21" s="5">
        <f t="shared" si="9"/>
        <v>0.77718199080200723</v>
      </c>
      <c r="X21" s="5">
        <f t="shared" si="10"/>
        <v>1.0488120889457673</v>
      </c>
    </row>
    <row r="22" spans="1:24" x14ac:dyDescent="0.2">
      <c r="A22" s="1" t="str">
        <f t="shared" ref="A22:H22" si="31">A14</f>
        <v>9:MC_DIST</v>
      </c>
      <c r="B22" s="5">
        <f t="shared" si="31"/>
        <v>0.44593993300000001</v>
      </c>
      <c r="C22" s="5">
        <f t="shared" si="31"/>
        <v>0.44593993300000001</v>
      </c>
      <c r="D22" s="5">
        <f t="shared" si="31"/>
        <v>0.44593993300000001</v>
      </c>
      <c r="E22" s="5">
        <f t="shared" si="31"/>
        <v>0.44593993300000001</v>
      </c>
      <c r="F22" s="5">
        <f t="shared" si="31"/>
        <v>0.44593993300000001</v>
      </c>
      <c r="G22" s="5">
        <f t="shared" si="31"/>
        <v>0.44593993300000001</v>
      </c>
      <c r="H22" s="5">
        <f t="shared" si="31"/>
        <v>0.44593993300000001</v>
      </c>
      <c r="J22" s="5">
        <f t="shared" si="30"/>
        <v>5.9368128210668371E-2</v>
      </c>
      <c r="K22" s="5">
        <f t="shared" si="23"/>
        <v>0.90447490041348588</v>
      </c>
      <c r="L22" s="5">
        <f t="shared" si="24"/>
        <v>1.0238558148250227</v>
      </c>
      <c r="M22" s="5">
        <f t="shared" si="25"/>
        <v>0.43124877285515401</v>
      </c>
      <c r="N22" s="5">
        <f t="shared" si="26"/>
        <v>0.75023957543346786</v>
      </c>
      <c r="O22" s="5">
        <f t="shared" si="27"/>
        <v>0.31207317719799282</v>
      </c>
      <c r="P22" s="5">
        <f t="shared" si="28"/>
        <v>4.0443079054232695E-2</v>
      </c>
      <c r="R22" s="5">
        <f t="shared" si="4"/>
        <v>0.38657180478933162</v>
      </c>
      <c r="S22" s="5">
        <f t="shared" si="5"/>
        <v>-0.45853496741348587</v>
      </c>
      <c r="T22" s="5">
        <f t="shared" si="6"/>
        <v>-0.57791588182502274</v>
      </c>
      <c r="U22" s="5">
        <f t="shared" si="7"/>
        <v>1.4691160144846005E-2</v>
      </c>
      <c r="V22" s="5">
        <f t="shared" si="8"/>
        <v>-0.30429964243346785</v>
      </c>
      <c r="W22" s="5">
        <f t="shared" si="9"/>
        <v>0.13386675580200719</v>
      </c>
      <c r="X22" s="5">
        <f t="shared" si="10"/>
        <v>0.40549685394576729</v>
      </c>
    </row>
    <row r="23" spans="1:24" x14ac:dyDescent="0.2">
      <c r="A23" s="1" t="str">
        <f t="shared" ref="A23:H23" si="32">A15</f>
        <v>11:MC_DIST</v>
      </c>
      <c r="B23" s="5">
        <f t="shared" si="32"/>
        <v>0.80163680999999998</v>
      </c>
      <c r="C23" s="5">
        <f t="shared" si="32"/>
        <v>0.80163680999999998</v>
      </c>
      <c r="D23" s="5">
        <f t="shared" si="32"/>
        <v>0.80163680999999998</v>
      </c>
      <c r="E23" s="5">
        <f t="shared" si="32"/>
        <v>0.80163680999999998</v>
      </c>
      <c r="F23" s="5">
        <f t="shared" si="32"/>
        <v>0.80163680999999998</v>
      </c>
      <c r="G23" s="5">
        <f t="shared" si="32"/>
        <v>0.80163680999999998</v>
      </c>
      <c r="H23" s="5">
        <f t="shared" si="32"/>
        <v>0.80163680999999998</v>
      </c>
      <c r="J23" s="5">
        <f t="shared" si="30"/>
        <v>5.9368128210668371E-2</v>
      </c>
      <c r="K23" s="5">
        <f t="shared" si="23"/>
        <v>0.90447490041348588</v>
      </c>
      <c r="L23" s="5">
        <f t="shared" si="24"/>
        <v>1.0238558148250227</v>
      </c>
      <c r="M23" s="5">
        <f t="shared" si="25"/>
        <v>0.43124877285515401</v>
      </c>
      <c r="N23" s="5">
        <f t="shared" si="26"/>
        <v>0.75023957543346786</v>
      </c>
      <c r="O23" s="5">
        <f t="shared" si="27"/>
        <v>0.31207317719799282</v>
      </c>
      <c r="P23" s="5">
        <f t="shared" si="28"/>
        <v>4.0443079054232695E-2</v>
      </c>
      <c r="R23" s="5">
        <f t="shared" si="4"/>
        <v>0.74226868178933159</v>
      </c>
      <c r="S23" s="5">
        <f t="shared" si="5"/>
        <v>-0.10283809041348591</v>
      </c>
      <c r="T23" s="5">
        <f t="shared" si="6"/>
        <v>-0.22221900482502277</v>
      </c>
      <c r="U23" s="5">
        <f t="shared" si="7"/>
        <v>0.37038803714484597</v>
      </c>
      <c r="V23" s="5">
        <f t="shared" si="8"/>
        <v>5.1397234566532113E-2</v>
      </c>
      <c r="W23" s="5">
        <f t="shared" si="9"/>
        <v>0.48956363280200715</v>
      </c>
      <c r="X23" s="5">
        <f t="shared" si="10"/>
        <v>0.76119373094576726</v>
      </c>
    </row>
    <row r="24" spans="1:24" x14ac:dyDescent="0.2">
      <c r="A24" s="1" t="str">
        <f t="shared" ref="A24:H24" si="33">A16</f>
        <v>13:MC_DIST</v>
      </c>
      <c r="B24" s="5">
        <f t="shared" si="33"/>
        <v>0.28950638699999998</v>
      </c>
      <c r="C24" s="5">
        <f t="shared" si="33"/>
        <v>0.28950638699999998</v>
      </c>
      <c r="D24" s="5">
        <f t="shared" si="33"/>
        <v>0.28950638699999998</v>
      </c>
      <c r="E24" s="5">
        <f t="shared" si="33"/>
        <v>0.28950638699999998</v>
      </c>
      <c r="F24" s="5">
        <f t="shared" si="33"/>
        <v>0.28950638699999998</v>
      </c>
      <c r="G24" s="5">
        <f t="shared" si="33"/>
        <v>0.28950638699999998</v>
      </c>
      <c r="H24" s="5">
        <f t="shared" si="33"/>
        <v>0.28950638699999998</v>
      </c>
      <c r="J24" s="5">
        <f t="shared" si="30"/>
        <v>5.9368128210668371E-2</v>
      </c>
      <c r="K24" s="5">
        <f t="shared" si="23"/>
        <v>0.90447490041348588</v>
      </c>
      <c r="L24" s="5">
        <f t="shared" si="24"/>
        <v>1.0238558148250227</v>
      </c>
      <c r="M24" s="5">
        <f t="shared" si="25"/>
        <v>0.43124877285515401</v>
      </c>
      <c r="N24" s="5">
        <f t="shared" si="26"/>
        <v>0.75023957543346786</v>
      </c>
      <c r="O24" s="5">
        <f t="shared" si="27"/>
        <v>0.31207317719799282</v>
      </c>
      <c r="P24" s="5">
        <f t="shared" si="28"/>
        <v>4.0443079054232695E-2</v>
      </c>
      <c r="R24" s="5">
        <f t="shared" si="4"/>
        <v>0.23013825878933161</v>
      </c>
      <c r="S24" s="5">
        <f t="shared" si="5"/>
        <v>-0.61496851341348591</v>
      </c>
      <c r="T24" s="5">
        <f t="shared" si="6"/>
        <v>-0.73434942782502277</v>
      </c>
      <c r="U24" s="5">
        <f t="shared" si="7"/>
        <v>-0.14174238585515403</v>
      </c>
      <c r="V24" s="5">
        <f t="shared" si="8"/>
        <v>-0.46073318843346789</v>
      </c>
      <c r="W24" s="5">
        <f t="shared" si="9"/>
        <v>-2.2566790197992848E-2</v>
      </c>
      <c r="X24" s="5">
        <f t="shared" si="10"/>
        <v>0.24906330794576728</v>
      </c>
    </row>
    <row r="25" spans="1:24" x14ac:dyDescent="0.2">
      <c r="A25" s="1" t="str">
        <f t="shared" ref="A25:H25" si="34">A17</f>
        <v>17:MC_DIST</v>
      </c>
      <c r="B25" s="5">
        <f t="shared" si="34"/>
        <v>-0.21107292699999999</v>
      </c>
      <c r="C25" s="5">
        <f t="shared" si="34"/>
        <v>-0.21107292699999999</v>
      </c>
      <c r="D25" s="5">
        <f t="shared" si="34"/>
        <v>-0.21107292699999999</v>
      </c>
      <c r="E25" s="5">
        <f t="shared" si="34"/>
        <v>-0.21107292699999999</v>
      </c>
      <c r="F25" s="5">
        <f t="shared" si="34"/>
        <v>-0.21107292699999999</v>
      </c>
      <c r="G25" s="5">
        <f t="shared" si="34"/>
        <v>-0.21107292699999999</v>
      </c>
      <c r="H25" s="5">
        <f t="shared" si="34"/>
        <v>-0.21107292699999999</v>
      </c>
      <c r="J25" s="5">
        <f t="shared" si="30"/>
        <v>5.9368128210668371E-2</v>
      </c>
      <c r="K25" s="5">
        <f t="shared" si="23"/>
        <v>0.90447490041348588</v>
      </c>
      <c r="L25" s="5">
        <f t="shared" si="24"/>
        <v>1.0238558148250227</v>
      </c>
      <c r="M25" s="5">
        <f t="shared" si="25"/>
        <v>0.43124877285515401</v>
      </c>
      <c r="N25" s="5">
        <f t="shared" si="26"/>
        <v>0.75023957543346786</v>
      </c>
      <c r="O25" s="5">
        <f t="shared" si="27"/>
        <v>0.31207317719799282</v>
      </c>
      <c r="P25" s="5">
        <f t="shared" si="28"/>
        <v>4.0443079054232695E-2</v>
      </c>
      <c r="R25" s="5">
        <f t="shared" si="4"/>
        <v>-0.27044105521066836</v>
      </c>
      <c r="S25" s="5">
        <f t="shared" si="5"/>
        <v>-1.1155478274134858</v>
      </c>
      <c r="T25" s="5">
        <f t="shared" si="6"/>
        <v>-1.2349287418250228</v>
      </c>
      <c r="U25" s="5">
        <f t="shared" si="7"/>
        <v>-0.64232169985515397</v>
      </c>
      <c r="V25" s="5">
        <f t="shared" si="8"/>
        <v>-0.96131250243346789</v>
      </c>
      <c r="W25" s="5">
        <f t="shared" si="9"/>
        <v>-0.52314610419799279</v>
      </c>
      <c r="X25" s="5">
        <f t="shared" si="10"/>
        <v>-0.25151600605423269</v>
      </c>
    </row>
    <row r="26" spans="1:24" x14ac:dyDescent="0.2">
      <c r="R26" s="5">
        <f t="shared" si="4"/>
        <v>0</v>
      </c>
      <c r="S26" s="5">
        <f t="shared" si="5"/>
        <v>0</v>
      </c>
      <c r="T26" s="5">
        <f t="shared" si="6"/>
        <v>0</v>
      </c>
      <c r="U26" s="5">
        <f t="shared" si="7"/>
        <v>0</v>
      </c>
      <c r="V26" s="5">
        <f t="shared" si="8"/>
        <v>0</v>
      </c>
      <c r="W26" s="5">
        <f t="shared" si="9"/>
        <v>0</v>
      </c>
      <c r="X26" s="5">
        <f t="shared" si="10"/>
        <v>0</v>
      </c>
    </row>
    <row r="27" spans="1:24" x14ac:dyDescent="0.2">
      <c r="A27" s="1" t="str">
        <f>A19</f>
        <v>1:MC_DIST</v>
      </c>
      <c r="B27" s="5">
        <f t="shared" ref="B27:H27" si="35">B19</f>
        <v>0</v>
      </c>
      <c r="C27" s="5">
        <f t="shared" si="35"/>
        <v>0</v>
      </c>
      <c r="D27" s="5">
        <f t="shared" si="35"/>
        <v>0</v>
      </c>
      <c r="E27" s="5">
        <f t="shared" si="35"/>
        <v>0</v>
      </c>
      <c r="F27" s="5">
        <f t="shared" si="35"/>
        <v>0</v>
      </c>
      <c r="G27" s="5">
        <f t="shared" si="35"/>
        <v>0</v>
      </c>
      <c r="H27" s="5">
        <f t="shared" si="35"/>
        <v>0</v>
      </c>
      <c r="J27" s="5">
        <f>('Prob. at the mean w random data'!B27*B27)+('Prob. at the mean w random data'!B28*B28)+('Prob. at the mean w random data'!B29*B29)+('Prob. at the mean w random data'!B30*B30)+('Prob. at the mean w random data'!B31*B31)+('Prob. at the mean w random data'!B32*B32)+('Prob. at the mean w random data'!B33*B33)</f>
        <v>1.4723028328214429E-2</v>
      </c>
      <c r="K27" s="5">
        <f>('Prob. at the mean w random data'!C27*C27)+('Prob. at the mean w random data'!C28*C28)+('Prob. at the mean w random data'!C29*C29)+('Prob. at the mean w random data'!C30*C30)+('Prob. at the mean w random data'!C31*C31)+('Prob. at the mean w random data'!C32*C32)+('Prob. at the mean w random data'!C33*C33)</f>
        <v>0.20921831993645906</v>
      </c>
      <c r="L27" s="5">
        <f>('Prob. at the mean w random data'!D27*D27)+('Prob. at the mean w random data'!D28*D28)+('Prob. at the mean w random data'!D29*D29)+('Prob. at the mean w random data'!D30*D30)+('Prob. at the mean w random data'!D31*D31)+('Prob. at the mean w random data'!D32*D32)+('Prob. at the mean w random data'!D33*D33)</f>
        <v>0.29882790018296373</v>
      </c>
      <c r="M27" s="5">
        <f>('Prob. at the mean w random data'!E27*E27)+('Prob. at the mean w random data'!E28*E28)+('Prob. at the mean w random data'!E29*E29)+('Prob. at the mean w random data'!E30*E30)+('Prob. at the mean w random data'!E31*E31)+('Prob. at the mean w random data'!E32*E32)+('Prob. at the mean w random data'!E33*E33)</f>
        <v>0.39136203671609682</v>
      </c>
      <c r="N27" s="5">
        <f>('Prob. at the mean w random data'!F27*F27)+('Prob. at the mean w random data'!F28*F28)+('Prob. at the mean w random data'!F29*F29)+('Prob. at the mean w random data'!F30*F30)+('Prob. at the mean w random data'!F31*F31)+('Prob. at the mean w random data'!F32*F32)+('Prob. at the mean w random data'!F33*F33)</f>
        <v>0.62679017943495363</v>
      </c>
      <c r="O27" s="5">
        <f>('Prob. at the mean w random data'!G27*G27)+('Prob. at the mean w random data'!G28*G28)+('Prob. at the mean w random data'!G29*G29)+('Prob. at the mean w random data'!G30*G30)+('Prob. at the mean w random data'!G31*G31)+('Prob. at the mean w random data'!G32*G32)+('Prob. at the mean w random data'!G33*G33)</f>
        <v>0.29300406016887054</v>
      </c>
      <c r="P27" s="5">
        <f>('Prob. at the mean w random data'!H27*H27)+('Prob. at the mean w random data'!H28*H28)+('Prob. at the mean w random data'!H29*H29)+('Prob. at the mean w random data'!H30*H30)+('Prob. at the mean w random data'!H31*H31)+('Prob. at the mean w random data'!H32*H32)+('Prob. at the mean w random data'!H33*H33)</f>
        <v>0.20750354974903984</v>
      </c>
      <c r="R27" s="5">
        <f t="shared" si="4"/>
        <v>-1.4723028328214429E-2</v>
      </c>
      <c r="S27" s="5">
        <f t="shared" si="5"/>
        <v>-0.20921831993645906</v>
      </c>
      <c r="T27" s="5">
        <f t="shared" si="6"/>
        <v>-0.29882790018296373</v>
      </c>
      <c r="U27" s="5">
        <f t="shared" si="7"/>
        <v>-0.39136203671609682</v>
      </c>
      <c r="V27" s="5">
        <f t="shared" si="8"/>
        <v>-0.62679017943495363</v>
      </c>
      <c r="W27" s="5">
        <f t="shared" si="9"/>
        <v>-0.29300406016887054</v>
      </c>
      <c r="X27" s="5">
        <f t="shared" si="10"/>
        <v>-0.20750354974903984</v>
      </c>
    </row>
    <row r="28" spans="1:24" x14ac:dyDescent="0.2">
      <c r="A28" s="1" t="str">
        <f t="shared" ref="A28:H28" si="36">A20</f>
        <v>5:MC_DIST</v>
      </c>
      <c r="B28" s="5">
        <f t="shared" si="36"/>
        <v>1.0144266639999999</v>
      </c>
      <c r="C28" s="5">
        <f t="shared" si="36"/>
        <v>1.0144266639999999</v>
      </c>
      <c r="D28" s="5">
        <f t="shared" si="36"/>
        <v>1.0144266639999999</v>
      </c>
      <c r="E28" s="5">
        <f t="shared" si="36"/>
        <v>1.0144266639999999</v>
      </c>
      <c r="F28" s="5">
        <f t="shared" si="36"/>
        <v>1.0144266639999999</v>
      </c>
      <c r="G28" s="5">
        <f t="shared" si="36"/>
        <v>1.0144266639999999</v>
      </c>
      <c r="H28" s="5">
        <f t="shared" si="36"/>
        <v>1.0144266639999999</v>
      </c>
      <c r="J28" s="5">
        <f>J27</f>
        <v>1.4723028328214429E-2</v>
      </c>
      <c r="K28" s="5">
        <f t="shared" ref="K28:K33" si="37">K27</f>
        <v>0.20921831993645906</v>
      </c>
      <c r="L28" s="5">
        <f t="shared" ref="L28:L33" si="38">L27</f>
        <v>0.29882790018296373</v>
      </c>
      <c r="M28" s="5">
        <f t="shared" ref="M28:M33" si="39">M27</f>
        <v>0.39136203671609682</v>
      </c>
      <c r="N28" s="5">
        <f t="shared" ref="N28:N33" si="40">N27</f>
        <v>0.62679017943495363</v>
      </c>
      <c r="O28" s="5">
        <f t="shared" ref="O28:O33" si="41">O27</f>
        <v>0.29300406016887054</v>
      </c>
      <c r="P28" s="5">
        <f t="shared" ref="P28:P33" si="42">P27</f>
        <v>0.20750354974903984</v>
      </c>
      <c r="R28" s="5">
        <f t="shared" si="4"/>
        <v>0.99970363567178544</v>
      </c>
      <c r="S28" s="5">
        <f t="shared" si="5"/>
        <v>0.80520834406354092</v>
      </c>
      <c r="T28" s="5">
        <f t="shared" si="6"/>
        <v>0.71559876381703624</v>
      </c>
      <c r="U28" s="5">
        <f t="shared" si="7"/>
        <v>0.62306462728390311</v>
      </c>
      <c r="V28" s="5">
        <f t="shared" si="8"/>
        <v>0.38763648456504629</v>
      </c>
      <c r="W28" s="5">
        <f t="shared" si="9"/>
        <v>0.72142260383112933</v>
      </c>
      <c r="X28" s="5">
        <f t="shared" si="10"/>
        <v>0.80692311425096008</v>
      </c>
    </row>
    <row r="29" spans="1:24" x14ac:dyDescent="0.2">
      <c r="A29" s="1" t="str">
        <f t="shared" ref="A29:H29" si="43">A21</f>
        <v>7:MC_DIST</v>
      </c>
      <c r="B29" s="5">
        <f t="shared" si="43"/>
        <v>1.089255168</v>
      </c>
      <c r="C29" s="5">
        <f t="shared" si="43"/>
        <v>1.089255168</v>
      </c>
      <c r="D29" s="5">
        <f t="shared" si="43"/>
        <v>1.089255168</v>
      </c>
      <c r="E29" s="5">
        <f t="shared" si="43"/>
        <v>1.089255168</v>
      </c>
      <c r="F29" s="5">
        <f t="shared" si="43"/>
        <v>1.089255168</v>
      </c>
      <c r="G29" s="5">
        <f t="shared" si="43"/>
        <v>1.089255168</v>
      </c>
      <c r="H29" s="5">
        <f t="shared" si="43"/>
        <v>1.089255168</v>
      </c>
      <c r="J29" s="5">
        <f t="shared" ref="J29:J33" si="44">J28</f>
        <v>1.4723028328214429E-2</v>
      </c>
      <c r="K29" s="5">
        <f t="shared" si="37"/>
        <v>0.20921831993645906</v>
      </c>
      <c r="L29" s="5">
        <f t="shared" si="38"/>
        <v>0.29882790018296373</v>
      </c>
      <c r="M29" s="5">
        <f t="shared" si="39"/>
        <v>0.39136203671609682</v>
      </c>
      <c r="N29" s="5">
        <f t="shared" si="40"/>
        <v>0.62679017943495363</v>
      </c>
      <c r="O29" s="5">
        <f t="shared" si="41"/>
        <v>0.29300406016887054</v>
      </c>
      <c r="P29" s="5">
        <f t="shared" si="42"/>
        <v>0.20750354974903984</v>
      </c>
      <c r="R29" s="5">
        <f t="shared" si="4"/>
        <v>1.0745321396717855</v>
      </c>
      <c r="S29" s="5">
        <f t="shared" si="5"/>
        <v>0.88003684806354099</v>
      </c>
      <c r="T29" s="5">
        <f t="shared" si="6"/>
        <v>0.79042726781703632</v>
      </c>
      <c r="U29" s="5">
        <f t="shared" si="7"/>
        <v>0.69789313128390318</v>
      </c>
      <c r="V29" s="5">
        <f t="shared" si="8"/>
        <v>0.46246498856504636</v>
      </c>
      <c r="W29" s="5">
        <f t="shared" si="9"/>
        <v>0.7962511078311294</v>
      </c>
      <c r="X29" s="5">
        <f t="shared" si="10"/>
        <v>0.88175161825096016</v>
      </c>
    </row>
    <row r="30" spans="1:24" x14ac:dyDescent="0.2">
      <c r="A30" s="1" t="str">
        <f t="shared" ref="A30:H30" si="45">A22</f>
        <v>9:MC_DIST</v>
      </c>
      <c r="B30" s="5">
        <f t="shared" si="45"/>
        <v>0.44593993300000001</v>
      </c>
      <c r="C30" s="5">
        <f t="shared" si="45"/>
        <v>0.44593993300000001</v>
      </c>
      <c r="D30" s="5">
        <f t="shared" si="45"/>
        <v>0.44593993300000001</v>
      </c>
      <c r="E30" s="5">
        <f t="shared" si="45"/>
        <v>0.44593993300000001</v>
      </c>
      <c r="F30" s="5">
        <f t="shared" si="45"/>
        <v>0.44593993300000001</v>
      </c>
      <c r="G30" s="5">
        <f t="shared" si="45"/>
        <v>0.44593993300000001</v>
      </c>
      <c r="H30" s="5">
        <f t="shared" si="45"/>
        <v>0.44593993300000001</v>
      </c>
      <c r="J30" s="5">
        <f t="shared" si="44"/>
        <v>1.4723028328214429E-2</v>
      </c>
      <c r="K30" s="5">
        <f t="shared" si="37"/>
        <v>0.20921831993645906</v>
      </c>
      <c r="L30" s="5">
        <f t="shared" si="38"/>
        <v>0.29882790018296373</v>
      </c>
      <c r="M30" s="5">
        <f t="shared" si="39"/>
        <v>0.39136203671609682</v>
      </c>
      <c r="N30" s="5">
        <f t="shared" si="40"/>
        <v>0.62679017943495363</v>
      </c>
      <c r="O30" s="5">
        <f t="shared" si="41"/>
        <v>0.29300406016887054</v>
      </c>
      <c r="P30" s="5">
        <f t="shared" si="42"/>
        <v>0.20750354974903984</v>
      </c>
      <c r="R30" s="5">
        <f t="shared" si="4"/>
        <v>0.43121690467178558</v>
      </c>
      <c r="S30" s="5">
        <f t="shared" si="5"/>
        <v>0.23672161306354095</v>
      </c>
      <c r="T30" s="5">
        <f t="shared" si="6"/>
        <v>0.14711203281703628</v>
      </c>
      <c r="U30" s="5">
        <f t="shared" si="7"/>
        <v>5.4577896283903193E-2</v>
      </c>
      <c r="V30" s="5">
        <f t="shared" si="8"/>
        <v>-0.18085024643495362</v>
      </c>
      <c r="W30" s="5">
        <f t="shared" si="9"/>
        <v>0.15293587283112947</v>
      </c>
      <c r="X30" s="5">
        <f t="shared" si="10"/>
        <v>0.23843638325096017</v>
      </c>
    </row>
    <row r="31" spans="1:24" x14ac:dyDescent="0.2">
      <c r="A31" s="1" t="str">
        <f t="shared" ref="A31:H31" si="46">A23</f>
        <v>11:MC_DIST</v>
      </c>
      <c r="B31" s="5">
        <f t="shared" si="46"/>
        <v>0.80163680999999998</v>
      </c>
      <c r="C31" s="5">
        <f t="shared" si="46"/>
        <v>0.80163680999999998</v>
      </c>
      <c r="D31" s="5">
        <f t="shared" si="46"/>
        <v>0.80163680999999998</v>
      </c>
      <c r="E31" s="5">
        <f t="shared" si="46"/>
        <v>0.80163680999999998</v>
      </c>
      <c r="F31" s="5">
        <f t="shared" si="46"/>
        <v>0.80163680999999998</v>
      </c>
      <c r="G31" s="5">
        <f t="shared" si="46"/>
        <v>0.80163680999999998</v>
      </c>
      <c r="H31" s="5">
        <f t="shared" si="46"/>
        <v>0.80163680999999998</v>
      </c>
      <c r="J31" s="5">
        <f t="shared" si="44"/>
        <v>1.4723028328214429E-2</v>
      </c>
      <c r="K31" s="5">
        <f t="shared" si="37"/>
        <v>0.20921831993645906</v>
      </c>
      <c r="L31" s="5">
        <f t="shared" si="38"/>
        <v>0.29882790018296373</v>
      </c>
      <c r="M31" s="5">
        <f t="shared" si="39"/>
        <v>0.39136203671609682</v>
      </c>
      <c r="N31" s="5">
        <f t="shared" si="40"/>
        <v>0.62679017943495363</v>
      </c>
      <c r="O31" s="5">
        <f t="shared" si="41"/>
        <v>0.29300406016887054</v>
      </c>
      <c r="P31" s="5">
        <f t="shared" si="42"/>
        <v>0.20750354974903984</v>
      </c>
      <c r="R31" s="5">
        <f t="shared" si="4"/>
        <v>0.78691378167178549</v>
      </c>
      <c r="S31" s="5">
        <f t="shared" si="5"/>
        <v>0.59241849006354097</v>
      </c>
      <c r="T31" s="5">
        <f t="shared" si="6"/>
        <v>0.5028089098170363</v>
      </c>
      <c r="U31" s="5">
        <f t="shared" si="7"/>
        <v>0.41027477328390316</v>
      </c>
      <c r="V31" s="5">
        <f t="shared" si="8"/>
        <v>0.17484663056504635</v>
      </c>
      <c r="W31" s="5">
        <f t="shared" si="9"/>
        <v>0.50863274983112938</v>
      </c>
      <c r="X31" s="5">
        <f t="shared" si="10"/>
        <v>0.59413326025096014</v>
      </c>
    </row>
    <row r="32" spans="1:24" x14ac:dyDescent="0.2">
      <c r="A32" s="1" t="str">
        <f t="shared" ref="A32:H32" si="47">A24</f>
        <v>13:MC_DIST</v>
      </c>
      <c r="B32" s="5">
        <f t="shared" si="47"/>
        <v>0.28950638699999998</v>
      </c>
      <c r="C32" s="5">
        <f t="shared" si="47"/>
        <v>0.28950638699999998</v>
      </c>
      <c r="D32" s="5">
        <f t="shared" si="47"/>
        <v>0.28950638699999998</v>
      </c>
      <c r="E32" s="5">
        <f t="shared" si="47"/>
        <v>0.28950638699999998</v>
      </c>
      <c r="F32" s="5">
        <f t="shared" si="47"/>
        <v>0.28950638699999998</v>
      </c>
      <c r="G32" s="5">
        <f t="shared" si="47"/>
        <v>0.28950638699999998</v>
      </c>
      <c r="H32" s="5">
        <f t="shared" si="47"/>
        <v>0.28950638699999998</v>
      </c>
      <c r="J32" s="5">
        <f t="shared" si="44"/>
        <v>1.4723028328214429E-2</v>
      </c>
      <c r="K32" s="5">
        <f t="shared" si="37"/>
        <v>0.20921831993645906</v>
      </c>
      <c r="L32" s="5">
        <f t="shared" si="38"/>
        <v>0.29882790018296373</v>
      </c>
      <c r="M32" s="5">
        <f t="shared" si="39"/>
        <v>0.39136203671609682</v>
      </c>
      <c r="N32" s="5">
        <f t="shared" si="40"/>
        <v>0.62679017943495363</v>
      </c>
      <c r="O32" s="5">
        <f t="shared" si="41"/>
        <v>0.29300406016887054</v>
      </c>
      <c r="P32" s="5">
        <f t="shared" si="42"/>
        <v>0.20750354974903984</v>
      </c>
      <c r="R32" s="5">
        <f t="shared" si="4"/>
        <v>0.27478335867178555</v>
      </c>
      <c r="S32" s="5">
        <f t="shared" si="5"/>
        <v>8.0288067063540913E-2</v>
      </c>
      <c r="T32" s="5">
        <f t="shared" si="6"/>
        <v>-9.3215131829637587E-3</v>
      </c>
      <c r="U32" s="5">
        <f t="shared" si="7"/>
        <v>-0.10185564971609684</v>
      </c>
      <c r="V32" s="5">
        <f t="shared" si="8"/>
        <v>-0.33728379243495366</v>
      </c>
      <c r="W32" s="5">
        <f t="shared" si="9"/>
        <v>-3.4976731688705631E-3</v>
      </c>
      <c r="X32" s="5">
        <f t="shared" si="10"/>
        <v>8.2002837250960137E-2</v>
      </c>
    </row>
    <row r="33" spans="1:24" x14ac:dyDescent="0.2">
      <c r="A33" s="1" t="str">
        <f t="shared" ref="A33:H33" si="48">A25</f>
        <v>17:MC_DIST</v>
      </c>
      <c r="B33" s="5">
        <f t="shared" si="48"/>
        <v>-0.21107292699999999</v>
      </c>
      <c r="C33" s="5">
        <f t="shared" si="48"/>
        <v>-0.21107292699999999</v>
      </c>
      <c r="D33" s="5">
        <f t="shared" si="48"/>
        <v>-0.21107292699999999</v>
      </c>
      <c r="E33" s="5">
        <f t="shared" si="48"/>
        <v>-0.21107292699999999</v>
      </c>
      <c r="F33" s="5">
        <f t="shared" si="48"/>
        <v>-0.21107292699999999</v>
      </c>
      <c r="G33" s="5">
        <f t="shared" si="48"/>
        <v>-0.21107292699999999</v>
      </c>
      <c r="H33" s="5">
        <f t="shared" si="48"/>
        <v>-0.21107292699999999</v>
      </c>
      <c r="J33" s="5">
        <f t="shared" si="44"/>
        <v>1.4723028328214429E-2</v>
      </c>
      <c r="K33" s="5">
        <f t="shared" si="37"/>
        <v>0.20921831993645906</v>
      </c>
      <c r="L33" s="5">
        <f t="shared" si="38"/>
        <v>0.29882790018296373</v>
      </c>
      <c r="M33" s="5">
        <f t="shared" si="39"/>
        <v>0.39136203671609682</v>
      </c>
      <c r="N33" s="5">
        <f t="shared" si="40"/>
        <v>0.62679017943495363</v>
      </c>
      <c r="O33" s="5">
        <f t="shared" si="41"/>
        <v>0.29300406016887054</v>
      </c>
      <c r="P33" s="5">
        <f t="shared" si="42"/>
        <v>0.20750354974903984</v>
      </c>
      <c r="R33" s="5">
        <f t="shared" si="4"/>
        <v>-0.22579595532821442</v>
      </c>
      <c r="S33" s="5">
        <f t="shared" si="5"/>
        <v>-0.42029124693645903</v>
      </c>
      <c r="T33" s="5">
        <f t="shared" si="6"/>
        <v>-0.5099008271829637</v>
      </c>
      <c r="U33" s="5">
        <f t="shared" si="7"/>
        <v>-0.60243496371609684</v>
      </c>
      <c r="V33" s="5">
        <f t="shared" si="8"/>
        <v>-0.83786310643495365</v>
      </c>
      <c r="W33" s="5">
        <f t="shared" si="9"/>
        <v>-0.50407698716887051</v>
      </c>
      <c r="X33" s="5">
        <f t="shared" si="10"/>
        <v>-0.41857647674903986</v>
      </c>
    </row>
    <row r="34" spans="1:24" x14ac:dyDescent="0.2">
      <c r="R34" s="5">
        <f t="shared" si="4"/>
        <v>0</v>
      </c>
      <c r="S34" s="5">
        <f t="shared" si="5"/>
        <v>0</v>
      </c>
      <c r="T34" s="5">
        <f t="shared" si="6"/>
        <v>0</v>
      </c>
      <c r="U34" s="5">
        <f t="shared" si="7"/>
        <v>0</v>
      </c>
      <c r="V34" s="5">
        <f t="shared" si="8"/>
        <v>0</v>
      </c>
      <c r="W34" s="5">
        <f t="shared" si="9"/>
        <v>0</v>
      </c>
      <c r="X34" s="5">
        <f t="shared" si="10"/>
        <v>0</v>
      </c>
    </row>
    <row r="35" spans="1:24" x14ac:dyDescent="0.2">
      <c r="A35" s="1" t="str">
        <f>A27</f>
        <v>1:MC_DIST</v>
      </c>
      <c r="B35" s="5">
        <f t="shared" ref="B35:H35" si="49">B27</f>
        <v>0</v>
      </c>
      <c r="C35" s="5">
        <f t="shared" si="49"/>
        <v>0</v>
      </c>
      <c r="D35" s="5">
        <f t="shared" si="49"/>
        <v>0</v>
      </c>
      <c r="E35" s="5">
        <f t="shared" si="49"/>
        <v>0</v>
      </c>
      <c r="F35" s="5">
        <f t="shared" si="49"/>
        <v>0</v>
      </c>
      <c r="G35" s="5">
        <f t="shared" si="49"/>
        <v>0</v>
      </c>
      <c r="H35" s="5">
        <f t="shared" si="49"/>
        <v>0</v>
      </c>
      <c r="J35" s="5">
        <f>('Prob. at the mean w random data'!B35*B35)+('Prob. at the mean w random data'!B36*B36)+('Prob. at the mean w random data'!B37*B37)+('Prob. at the mean w random data'!B38*B38)+('Prob. at the mean w random data'!B39*B39)+('Prob. at the mean w random data'!B40*B40)+('Prob. at the mean w random data'!B41*B41)</f>
        <v>1.2675927684439706E-2</v>
      </c>
      <c r="K35" s="5">
        <f>('Prob. at the mean w random data'!C35*C35)+('Prob. at the mean w random data'!C36*C36)+('Prob. at the mean w random data'!C37*C37)+('Prob. at the mean w random data'!C38*C38)+('Prob. at the mean w random data'!C39*C39)+('Prob. at the mean w random data'!C40*C40)+('Prob. at the mean w random data'!C41*C41)</f>
        <v>0.90402068100108868</v>
      </c>
      <c r="L35" s="5">
        <f>('Prob. at the mean w random data'!D35*D35)+('Prob. at the mean w random data'!D36*D36)+('Prob. at the mean w random data'!D37*D37)+('Prob. at the mean w random data'!D38*D38)+('Prob. at the mean w random data'!D39*D39)+('Prob. at the mean w random data'!D40*D40)+('Prob. at the mean w random data'!D41*D41)</f>
        <v>0.98031485865812784</v>
      </c>
      <c r="M35" s="5">
        <f>('Prob. at the mean w random data'!E35*E35)+('Prob. at the mean w random data'!E36*E36)+('Prob. at the mean w random data'!E37*E37)+('Prob. at the mean w random data'!E38*E38)+('Prob. at the mean w random data'!E39*E39)+('Prob. at the mean w random data'!E40*E40)+('Prob. at the mean w random data'!E41*E41)</f>
        <v>0.38423043454255895</v>
      </c>
      <c r="N35" s="5">
        <f>('Prob. at the mean w random data'!F35*F35)+('Prob. at the mean w random data'!F36*F36)+('Prob. at the mean w random data'!F37*F37)+('Prob. at the mean w random data'!F38*F38)+('Prob. at the mean w random data'!F39*F39)+('Prob. at the mean w random data'!F40*F40)+('Prob. at the mean w random data'!F41*F41)</f>
        <v>0.71074275071456738</v>
      </c>
      <c r="O35" s="5">
        <f>('Prob. at the mean w random data'!G35*G35)+('Prob. at the mean w random data'!G36*G36)+('Prob. at the mean w random data'!G37*G37)+('Prob. at the mean w random data'!G38*G38)+('Prob. at the mean w random data'!G39*G39)+('Prob. at the mean w random data'!G40*G40)+('Prob. at the mean w random data'!G41*G41)</f>
        <v>0.29995462090269709</v>
      </c>
      <c r="P35" s="5">
        <f>('Prob. at the mean w random data'!H35*H35)+('Prob. at the mean w random data'!H36*H36)+('Prob. at the mean w random data'!H37*H37)+('Prob. at the mean w random data'!H38*H38)+('Prob. at the mean w random data'!H39*H39)+('Prob. at the mean w random data'!H40*H40)+('Prob. at the mean w random data'!H41*H41)</f>
        <v>0.29291866457596244</v>
      </c>
      <c r="R35" s="5">
        <f t="shared" si="4"/>
        <v>-1.2675927684439706E-2</v>
      </c>
      <c r="S35" s="5">
        <f t="shared" si="5"/>
        <v>-0.90402068100108868</v>
      </c>
      <c r="T35" s="5">
        <f t="shared" si="6"/>
        <v>-0.98031485865812784</v>
      </c>
      <c r="U35" s="5">
        <f t="shared" si="7"/>
        <v>-0.38423043454255895</v>
      </c>
      <c r="V35" s="5">
        <f t="shared" si="8"/>
        <v>-0.71074275071456738</v>
      </c>
      <c r="W35" s="5">
        <f t="shared" si="9"/>
        <v>-0.29995462090269709</v>
      </c>
      <c r="X35" s="5">
        <f t="shared" si="10"/>
        <v>-0.29291866457596244</v>
      </c>
    </row>
    <row r="36" spans="1:24" x14ac:dyDescent="0.2">
      <c r="A36" s="1" t="str">
        <f t="shared" ref="A36:H36" si="50">A28</f>
        <v>5:MC_DIST</v>
      </c>
      <c r="B36" s="5">
        <f t="shared" si="50"/>
        <v>1.0144266639999999</v>
      </c>
      <c r="C36" s="5">
        <f t="shared" si="50"/>
        <v>1.0144266639999999</v>
      </c>
      <c r="D36" s="5">
        <f t="shared" si="50"/>
        <v>1.0144266639999999</v>
      </c>
      <c r="E36" s="5">
        <f t="shared" si="50"/>
        <v>1.0144266639999999</v>
      </c>
      <c r="F36" s="5">
        <f t="shared" si="50"/>
        <v>1.0144266639999999</v>
      </c>
      <c r="G36" s="5">
        <f t="shared" si="50"/>
        <v>1.0144266639999999</v>
      </c>
      <c r="H36" s="5">
        <f t="shared" si="50"/>
        <v>1.0144266639999999</v>
      </c>
      <c r="J36" s="5">
        <f>J35</f>
        <v>1.2675927684439706E-2</v>
      </c>
      <c r="K36" s="5">
        <f t="shared" ref="K36:K41" si="51">K35</f>
        <v>0.90402068100108868</v>
      </c>
      <c r="L36" s="5">
        <f t="shared" ref="L36:L41" si="52">L35</f>
        <v>0.98031485865812784</v>
      </c>
      <c r="M36" s="5">
        <f t="shared" ref="M36:M41" si="53">M35</f>
        <v>0.38423043454255895</v>
      </c>
      <c r="N36" s="5">
        <f t="shared" ref="N36:N41" si="54">N35</f>
        <v>0.71074275071456738</v>
      </c>
      <c r="O36" s="5">
        <f t="shared" ref="O36:O41" si="55">O35</f>
        <v>0.29995462090269709</v>
      </c>
      <c r="P36" s="5">
        <f t="shared" ref="P36:P41" si="56">P35</f>
        <v>0.29291866457596244</v>
      </c>
      <c r="R36" s="5">
        <f t="shared" si="4"/>
        <v>1.0017507363155602</v>
      </c>
      <c r="S36" s="5">
        <f t="shared" si="5"/>
        <v>0.11040598299891125</v>
      </c>
      <c r="T36" s="5">
        <f t="shared" si="6"/>
        <v>3.4111805341872081E-2</v>
      </c>
      <c r="U36" s="5">
        <f t="shared" si="7"/>
        <v>0.63019622945744103</v>
      </c>
      <c r="V36" s="5">
        <f t="shared" si="8"/>
        <v>0.30368391328543254</v>
      </c>
      <c r="W36" s="5">
        <f t="shared" si="9"/>
        <v>0.71447204309730283</v>
      </c>
      <c r="X36" s="5">
        <f t="shared" si="10"/>
        <v>0.72150799942403743</v>
      </c>
    </row>
    <row r="37" spans="1:24" x14ac:dyDescent="0.2">
      <c r="A37" s="1" t="str">
        <f t="shared" ref="A37:H37" si="57">A29</f>
        <v>7:MC_DIST</v>
      </c>
      <c r="B37" s="5">
        <f t="shared" si="57"/>
        <v>1.089255168</v>
      </c>
      <c r="C37" s="5">
        <f t="shared" si="57"/>
        <v>1.089255168</v>
      </c>
      <c r="D37" s="5">
        <f t="shared" si="57"/>
        <v>1.089255168</v>
      </c>
      <c r="E37" s="5">
        <f t="shared" si="57"/>
        <v>1.089255168</v>
      </c>
      <c r="F37" s="5">
        <f t="shared" si="57"/>
        <v>1.089255168</v>
      </c>
      <c r="G37" s="5">
        <f t="shared" si="57"/>
        <v>1.089255168</v>
      </c>
      <c r="H37" s="5">
        <f t="shared" si="57"/>
        <v>1.089255168</v>
      </c>
      <c r="J37" s="5">
        <f t="shared" ref="J37:J41" si="58">J36</f>
        <v>1.2675927684439706E-2</v>
      </c>
      <c r="K37" s="5">
        <f t="shared" si="51"/>
        <v>0.90402068100108868</v>
      </c>
      <c r="L37" s="5">
        <f t="shared" si="52"/>
        <v>0.98031485865812784</v>
      </c>
      <c r="M37" s="5">
        <f t="shared" si="53"/>
        <v>0.38423043454255895</v>
      </c>
      <c r="N37" s="5">
        <f t="shared" si="54"/>
        <v>0.71074275071456738</v>
      </c>
      <c r="O37" s="5">
        <f t="shared" si="55"/>
        <v>0.29995462090269709</v>
      </c>
      <c r="P37" s="5">
        <f t="shared" si="56"/>
        <v>0.29291866457596244</v>
      </c>
      <c r="R37" s="5">
        <f t="shared" si="4"/>
        <v>1.0765792403155603</v>
      </c>
      <c r="S37" s="5">
        <f t="shared" si="5"/>
        <v>0.18523448699891132</v>
      </c>
      <c r="T37" s="5">
        <f t="shared" si="6"/>
        <v>0.10894030934187215</v>
      </c>
      <c r="U37" s="5">
        <f t="shared" si="7"/>
        <v>0.7050247334574411</v>
      </c>
      <c r="V37" s="5">
        <f t="shared" si="8"/>
        <v>0.37851241728543261</v>
      </c>
      <c r="W37" s="5">
        <f t="shared" si="9"/>
        <v>0.78930054709730291</v>
      </c>
      <c r="X37" s="5">
        <f t="shared" si="10"/>
        <v>0.7963365034240375</v>
      </c>
    </row>
    <row r="38" spans="1:24" x14ac:dyDescent="0.2">
      <c r="A38" s="1" t="str">
        <f t="shared" ref="A38:H38" si="59">A30</f>
        <v>9:MC_DIST</v>
      </c>
      <c r="B38" s="5">
        <f t="shared" si="59"/>
        <v>0.44593993300000001</v>
      </c>
      <c r="C38" s="5">
        <f t="shared" si="59"/>
        <v>0.44593993300000001</v>
      </c>
      <c r="D38" s="5">
        <f t="shared" si="59"/>
        <v>0.44593993300000001</v>
      </c>
      <c r="E38" s="5">
        <f t="shared" si="59"/>
        <v>0.44593993300000001</v>
      </c>
      <c r="F38" s="5">
        <f t="shared" si="59"/>
        <v>0.44593993300000001</v>
      </c>
      <c r="G38" s="5">
        <f t="shared" si="59"/>
        <v>0.44593993300000001</v>
      </c>
      <c r="H38" s="5">
        <f t="shared" si="59"/>
        <v>0.44593993300000001</v>
      </c>
      <c r="J38" s="5">
        <f t="shared" si="58"/>
        <v>1.2675927684439706E-2</v>
      </c>
      <c r="K38" s="5">
        <f t="shared" si="51"/>
        <v>0.90402068100108868</v>
      </c>
      <c r="L38" s="5">
        <f t="shared" si="52"/>
        <v>0.98031485865812784</v>
      </c>
      <c r="M38" s="5">
        <f t="shared" si="53"/>
        <v>0.38423043454255895</v>
      </c>
      <c r="N38" s="5">
        <f t="shared" si="54"/>
        <v>0.71074275071456738</v>
      </c>
      <c r="O38" s="5">
        <f t="shared" si="55"/>
        <v>0.29995462090269709</v>
      </c>
      <c r="P38" s="5">
        <f t="shared" si="56"/>
        <v>0.29291866457596244</v>
      </c>
      <c r="R38" s="5">
        <f t="shared" si="4"/>
        <v>0.43326400531556031</v>
      </c>
      <c r="S38" s="5">
        <f t="shared" si="5"/>
        <v>-0.45808074800108867</v>
      </c>
      <c r="T38" s="5">
        <f t="shared" si="6"/>
        <v>-0.53437492565812783</v>
      </c>
      <c r="U38" s="5">
        <f t="shared" si="7"/>
        <v>6.1709498457441059E-2</v>
      </c>
      <c r="V38" s="5">
        <f t="shared" si="8"/>
        <v>-0.26480281771456737</v>
      </c>
      <c r="W38" s="5">
        <f t="shared" si="9"/>
        <v>0.14598531209730292</v>
      </c>
      <c r="X38" s="5">
        <f t="shared" si="10"/>
        <v>0.15302126842403757</v>
      </c>
    </row>
    <row r="39" spans="1:24" x14ac:dyDescent="0.2">
      <c r="A39" s="1" t="str">
        <f t="shared" ref="A39:H39" si="60">A31</f>
        <v>11:MC_DIST</v>
      </c>
      <c r="B39" s="5">
        <f t="shared" si="60"/>
        <v>0.80163680999999998</v>
      </c>
      <c r="C39" s="5">
        <f t="shared" si="60"/>
        <v>0.80163680999999998</v>
      </c>
      <c r="D39" s="5">
        <f t="shared" si="60"/>
        <v>0.80163680999999998</v>
      </c>
      <c r="E39" s="5">
        <f t="shared" si="60"/>
        <v>0.80163680999999998</v>
      </c>
      <c r="F39" s="5">
        <f t="shared" si="60"/>
        <v>0.80163680999999998</v>
      </c>
      <c r="G39" s="5">
        <f t="shared" si="60"/>
        <v>0.80163680999999998</v>
      </c>
      <c r="H39" s="5">
        <f t="shared" si="60"/>
        <v>0.80163680999999998</v>
      </c>
      <c r="J39" s="5">
        <f t="shared" si="58"/>
        <v>1.2675927684439706E-2</v>
      </c>
      <c r="K39" s="5">
        <f t="shared" si="51"/>
        <v>0.90402068100108868</v>
      </c>
      <c r="L39" s="5">
        <f t="shared" si="52"/>
        <v>0.98031485865812784</v>
      </c>
      <c r="M39" s="5">
        <f t="shared" si="53"/>
        <v>0.38423043454255895</v>
      </c>
      <c r="N39" s="5">
        <f t="shared" si="54"/>
        <v>0.71074275071456738</v>
      </c>
      <c r="O39" s="5">
        <f t="shared" si="55"/>
        <v>0.29995462090269709</v>
      </c>
      <c r="P39" s="5">
        <f t="shared" si="56"/>
        <v>0.29291866457596244</v>
      </c>
      <c r="R39" s="5">
        <f t="shared" si="4"/>
        <v>0.78896088231556027</v>
      </c>
      <c r="S39" s="5">
        <f t="shared" si="5"/>
        <v>-0.1023838710010887</v>
      </c>
      <c r="T39" s="5">
        <f t="shared" si="6"/>
        <v>-0.17867804865812786</v>
      </c>
      <c r="U39" s="5">
        <f t="shared" si="7"/>
        <v>0.41740637545744103</v>
      </c>
      <c r="V39" s="5">
        <f t="shared" si="8"/>
        <v>9.0894059285432593E-2</v>
      </c>
      <c r="W39" s="5">
        <f t="shared" si="9"/>
        <v>0.50168218909730289</v>
      </c>
      <c r="X39" s="5">
        <f t="shared" si="10"/>
        <v>0.50871814542403748</v>
      </c>
    </row>
    <row r="40" spans="1:24" x14ac:dyDescent="0.2">
      <c r="A40" s="1" t="str">
        <f t="shared" ref="A40:H40" si="61">A32</f>
        <v>13:MC_DIST</v>
      </c>
      <c r="B40" s="5">
        <f t="shared" si="61"/>
        <v>0.28950638699999998</v>
      </c>
      <c r="C40" s="5">
        <f t="shared" si="61"/>
        <v>0.28950638699999998</v>
      </c>
      <c r="D40" s="5">
        <f t="shared" si="61"/>
        <v>0.28950638699999998</v>
      </c>
      <c r="E40" s="5">
        <f t="shared" si="61"/>
        <v>0.28950638699999998</v>
      </c>
      <c r="F40" s="5">
        <f t="shared" si="61"/>
        <v>0.28950638699999998</v>
      </c>
      <c r="G40" s="5">
        <f t="shared" si="61"/>
        <v>0.28950638699999998</v>
      </c>
      <c r="H40" s="5">
        <f t="shared" si="61"/>
        <v>0.28950638699999998</v>
      </c>
      <c r="J40" s="5">
        <f t="shared" si="58"/>
        <v>1.2675927684439706E-2</v>
      </c>
      <c r="K40" s="5">
        <f t="shared" si="51"/>
        <v>0.90402068100108868</v>
      </c>
      <c r="L40" s="5">
        <f t="shared" si="52"/>
        <v>0.98031485865812784</v>
      </c>
      <c r="M40" s="5">
        <f t="shared" si="53"/>
        <v>0.38423043454255895</v>
      </c>
      <c r="N40" s="5">
        <f t="shared" si="54"/>
        <v>0.71074275071456738</v>
      </c>
      <c r="O40" s="5">
        <f t="shared" si="55"/>
        <v>0.29995462090269709</v>
      </c>
      <c r="P40" s="5">
        <f t="shared" si="56"/>
        <v>0.29291866457596244</v>
      </c>
      <c r="R40" s="5">
        <f t="shared" si="4"/>
        <v>0.27683045931556027</v>
      </c>
      <c r="S40" s="5">
        <f t="shared" si="5"/>
        <v>-0.6145142940010887</v>
      </c>
      <c r="T40" s="5">
        <f t="shared" si="6"/>
        <v>-0.69080847165812787</v>
      </c>
      <c r="U40" s="5">
        <f t="shared" si="7"/>
        <v>-9.4724047542558976E-2</v>
      </c>
      <c r="V40" s="5">
        <f t="shared" si="8"/>
        <v>-0.42123636371456741</v>
      </c>
      <c r="W40" s="5">
        <f t="shared" si="9"/>
        <v>-1.0448233902697113E-2</v>
      </c>
      <c r="X40" s="5">
        <f t="shared" si="10"/>
        <v>-3.4122775759624635E-3</v>
      </c>
    </row>
    <row r="41" spans="1:24" x14ac:dyDescent="0.2">
      <c r="A41" s="1" t="str">
        <f t="shared" ref="A41:H41" si="62">A33</f>
        <v>17:MC_DIST</v>
      </c>
      <c r="B41" s="5">
        <f t="shared" si="62"/>
        <v>-0.21107292699999999</v>
      </c>
      <c r="C41" s="5">
        <f t="shared" si="62"/>
        <v>-0.21107292699999999</v>
      </c>
      <c r="D41" s="5">
        <f t="shared" si="62"/>
        <v>-0.21107292699999999</v>
      </c>
      <c r="E41" s="5">
        <f t="shared" si="62"/>
        <v>-0.21107292699999999</v>
      </c>
      <c r="F41" s="5">
        <f t="shared" si="62"/>
        <v>-0.21107292699999999</v>
      </c>
      <c r="G41" s="5">
        <f t="shared" si="62"/>
        <v>-0.21107292699999999</v>
      </c>
      <c r="H41" s="5">
        <f t="shared" si="62"/>
        <v>-0.21107292699999999</v>
      </c>
      <c r="J41" s="5">
        <f t="shared" si="58"/>
        <v>1.2675927684439706E-2</v>
      </c>
      <c r="K41" s="5">
        <f t="shared" si="51"/>
        <v>0.90402068100108868</v>
      </c>
      <c r="L41" s="5">
        <f t="shared" si="52"/>
        <v>0.98031485865812784</v>
      </c>
      <c r="M41" s="5">
        <f t="shared" si="53"/>
        <v>0.38423043454255895</v>
      </c>
      <c r="N41" s="5">
        <f t="shared" si="54"/>
        <v>0.71074275071456738</v>
      </c>
      <c r="O41" s="5">
        <f t="shared" si="55"/>
        <v>0.29995462090269709</v>
      </c>
      <c r="P41" s="5">
        <f t="shared" si="56"/>
        <v>0.29291866457596244</v>
      </c>
      <c r="R41" s="5">
        <f t="shared" si="4"/>
        <v>-0.2237488546844397</v>
      </c>
      <c r="S41" s="5">
        <f t="shared" si="5"/>
        <v>-1.1150936080010887</v>
      </c>
      <c r="T41" s="5">
        <f t="shared" si="6"/>
        <v>-1.1913877856581279</v>
      </c>
      <c r="U41" s="5">
        <f t="shared" si="7"/>
        <v>-0.59530336154255892</v>
      </c>
      <c r="V41" s="5">
        <f t="shared" si="8"/>
        <v>-0.92181567771456741</v>
      </c>
      <c r="W41" s="5">
        <f t="shared" si="9"/>
        <v>-0.51102754790269711</v>
      </c>
      <c r="X41" s="5">
        <f t="shared" si="10"/>
        <v>-0.50399159157596241</v>
      </c>
    </row>
    <row r="42" spans="1:24" x14ac:dyDescent="0.2">
      <c r="R42" s="5">
        <f t="shared" si="4"/>
        <v>0</v>
      </c>
      <c r="S42" s="5">
        <f t="shared" si="5"/>
        <v>0</v>
      </c>
      <c r="T42" s="5">
        <f t="shared" si="6"/>
        <v>0</v>
      </c>
      <c r="U42" s="5">
        <f t="shared" si="7"/>
        <v>0</v>
      </c>
      <c r="V42" s="5">
        <f t="shared" si="8"/>
        <v>0</v>
      </c>
      <c r="W42" s="5">
        <f t="shared" si="9"/>
        <v>0</v>
      </c>
      <c r="X42" s="5">
        <f t="shared" si="10"/>
        <v>0</v>
      </c>
    </row>
    <row r="43" spans="1:24" x14ac:dyDescent="0.2">
      <c r="A43" s="1" t="str">
        <f>A35</f>
        <v>1:MC_DIST</v>
      </c>
      <c r="B43" s="5">
        <f t="shared" ref="B43:H43" si="63">B35</f>
        <v>0</v>
      </c>
      <c r="C43" s="5">
        <f t="shared" si="63"/>
        <v>0</v>
      </c>
      <c r="D43" s="5">
        <f t="shared" si="63"/>
        <v>0</v>
      </c>
      <c r="E43" s="5">
        <f t="shared" si="63"/>
        <v>0</v>
      </c>
      <c r="F43" s="5">
        <f t="shared" si="63"/>
        <v>0</v>
      </c>
      <c r="G43" s="5">
        <f t="shared" si="63"/>
        <v>0</v>
      </c>
      <c r="H43" s="5">
        <f t="shared" si="63"/>
        <v>0</v>
      </c>
      <c r="J43" s="5">
        <f>('Prob. at the mean w random data'!B43*B43)+('Prob. at the mean w random data'!B44*B44)+('Prob. at the mean w random data'!B45*B45)+('Prob. at the mean w random data'!B46*B46)+('Prob. at the mean w random data'!B47*B47)+('Prob. at the mean w random data'!B48*B48)+('Prob. at the mean w random data'!B49*B49)</f>
        <v>5.5943159365996031E-2</v>
      </c>
      <c r="K43" s="5">
        <f>('Prob. at the mean w random data'!C43*C43)+('Prob. at the mean w random data'!C44*C44)+('Prob. at the mean w random data'!C45*C45)+('Prob. at the mean w random data'!C46*C46)+('Prob. at the mean w random data'!C47*C47)+('Prob. at the mean w random data'!C48*C48)+('Prob. at the mean w random data'!C49*C49)</f>
        <v>0.88934799041302115</v>
      </c>
      <c r="L43" s="5">
        <f>('Prob. at the mean w random data'!D43*D43)+('Prob. at the mean w random data'!D44*D44)+('Prob. at the mean w random data'!D45*D45)+('Prob. at the mean w random data'!D46*D46)+('Prob. at the mean w random data'!D47*D47)+('Prob. at the mean w random data'!D48*D48)+('Prob. at the mean w random data'!D49*D49)</f>
        <v>1.0082111213520988</v>
      </c>
      <c r="M43" s="5">
        <f>('Prob. at the mean w random data'!E43*E43)+('Prob. at the mean w random data'!E44*E44)+('Prob. at the mean w random data'!E45*E45)+('Prob. at the mean w random data'!E46*E46)+('Prob. at the mean w random data'!E47*E47)+('Prob. at the mean w random data'!E48*E48)+('Prob. at the mean w random data'!E49*E49)</f>
        <v>0.43880447848652443</v>
      </c>
      <c r="N43" s="5">
        <f>('Prob. at the mean w random data'!F43*F43)+('Prob. at the mean w random data'!F44*F44)+('Prob. at the mean w random data'!F45*F45)+('Prob. at the mean w random data'!F46*F46)+('Prob. at the mean w random data'!F47*F47)+('Prob. at the mean w random data'!F48*F48)+('Prob. at the mean w random data'!F49*F49)</f>
        <v>0.76544104802214685</v>
      </c>
      <c r="O43" s="5">
        <f>('Prob. at the mean w random data'!G43*G43)+('Prob. at the mean w random data'!G44*G44)+('Prob. at the mean w random data'!G45*G45)+('Prob. at the mean w random data'!G46*G46)+('Prob. at the mean w random data'!G47*G47)+('Prob. at the mean w random data'!G48*G48)+('Prob. at the mean w random data'!G49*G49)</f>
        <v>0.32898255604579835</v>
      </c>
      <c r="P43" s="5">
        <f>('Prob. at the mean w random data'!H43*H43)+('Prob. at the mean w random data'!H44*H44)+('Prob. at the mean w random data'!H45*H45)+('Prob. at the mean w random data'!H46*H46)+('Prob. at the mean w random data'!H47*H47)+('Prob. at the mean w random data'!H48*H48)+('Prob. at the mean w random data'!H49*H49)</f>
        <v>0.16581073269616767</v>
      </c>
      <c r="R43" s="5">
        <f t="shared" si="4"/>
        <v>-5.5943159365996031E-2</v>
      </c>
      <c r="S43" s="5">
        <f t="shared" si="5"/>
        <v>-0.88934799041302115</v>
      </c>
      <c r="T43" s="5">
        <f t="shared" si="6"/>
        <v>-1.0082111213520988</v>
      </c>
      <c r="U43" s="5">
        <f t="shared" si="7"/>
        <v>-0.43880447848652443</v>
      </c>
      <c r="V43" s="5">
        <f t="shared" si="8"/>
        <v>-0.76544104802214685</v>
      </c>
      <c r="W43" s="5">
        <f t="shared" si="9"/>
        <v>-0.32898255604579835</v>
      </c>
      <c r="X43" s="5">
        <f t="shared" si="10"/>
        <v>-0.16581073269616767</v>
      </c>
    </row>
    <row r="44" spans="1:24" x14ac:dyDescent="0.2">
      <c r="A44" s="1" t="str">
        <f t="shared" ref="A44:H44" si="64">A36</f>
        <v>5:MC_DIST</v>
      </c>
      <c r="B44" s="5">
        <f t="shared" si="64"/>
        <v>1.0144266639999999</v>
      </c>
      <c r="C44" s="5">
        <f t="shared" si="64"/>
        <v>1.0144266639999999</v>
      </c>
      <c r="D44" s="5">
        <f t="shared" si="64"/>
        <v>1.0144266639999999</v>
      </c>
      <c r="E44" s="5">
        <f t="shared" si="64"/>
        <v>1.0144266639999999</v>
      </c>
      <c r="F44" s="5">
        <f t="shared" si="64"/>
        <v>1.0144266639999999</v>
      </c>
      <c r="G44" s="5">
        <f t="shared" si="64"/>
        <v>1.0144266639999999</v>
      </c>
      <c r="H44" s="5">
        <f t="shared" si="64"/>
        <v>1.0144266639999999</v>
      </c>
      <c r="J44" s="5">
        <f>J43</f>
        <v>5.5943159365996031E-2</v>
      </c>
      <c r="K44" s="5">
        <f t="shared" ref="K44:K49" si="65">K43</f>
        <v>0.88934799041302115</v>
      </c>
      <c r="L44" s="5">
        <f t="shared" ref="L44:L49" si="66">L43</f>
        <v>1.0082111213520988</v>
      </c>
      <c r="M44" s="5">
        <f t="shared" ref="M44:M49" si="67">M43</f>
        <v>0.43880447848652443</v>
      </c>
      <c r="N44" s="5">
        <f t="shared" ref="N44:N49" si="68">N43</f>
        <v>0.76544104802214685</v>
      </c>
      <c r="O44" s="5">
        <f t="shared" ref="O44:O49" si="69">O43</f>
        <v>0.32898255604579835</v>
      </c>
      <c r="P44" s="5">
        <f t="shared" ref="P44:P49" si="70">P43</f>
        <v>0.16581073269616767</v>
      </c>
      <c r="R44" s="5">
        <f t="shared" si="4"/>
        <v>0.95848350463400389</v>
      </c>
      <c r="S44" s="5">
        <f t="shared" si="5"/>
        <v>0.12507867358697877</v>
      </c>
      <c r="T44" s="5">
        <f t="shared" si="6"/>
        <v>6.21554264790114E-3</v>
      </c>
      <c r="U44" s="5">
        <f t="shared" si="7"/>
        <v>0.57562218551347555</v>
      </c>
      <c r="V44" s="5">
        <f t="shared" si="8"/>
        <v>0.24898561597785307</v>
      </c>
      <c r="W44" s="5">
        <f t="shared" si="9"/>
        <v>0.68544410795420152</v>
      </c>
      <c r="X44" s="5">
        <f t="shared" si="10"/>
        <v>0.84861593130383228</v>
      </c>
    </row>
    <row r="45" spans="1:24" x14ac:dyDescent="0.2">
      <c r="A45" s="1" t="str">
        <f t="shared" ref="A45:H45" si="71">A37</f>
        <v>7:MC_DIST</v>
      </c>
      <c r="B45" s="5">
        <f t="shared" si="71"/>
        <v>1.089255168</v>
      </c>
      <c r="C45" s="5">
        <f t="shared" si="71"/>
        <v>1.089255168</v>
      </c>
      <c r="D45" s="5">
        <f t="shared" si="71"/>
        <v>1.089255168</v>
      </c>
      <c r="E45" s="5">
        <f t="shared" si="71"/>
        <v>1.089255168</v>
      </c>
      <c r="F45" s="5">
        <f t="shared" si="71"/>
        <v>1.089255168</v>
      </c>
      <c r="G45" s="5">
        <f t="shared" si="71"/>
        <v>1.089255168</v>
      </c>
      <c r="H45" s="5">
        <f t="shared" si="71"/>
        <v>1.089255168</v>
      </c>
      <c r="J45" s="5">
        <f t="shared" ref="J45:J49" si="72">J44</f>
        <v>5.5943159365996031E-2</v>
      </c>
      <c r="K45" s="5">
        <f t="shared" si="65"/>
        <v>0.88934799041302115</v>
      </c>
      <c r="L45" s="5">
        <f t="shared" si="66"/>
        <v>1.0082111213520988</v>
      </c>
      <c r="M45" s="5">
        <f t="shared" si="67"/>
        <v>0.43880447848652443</v>
      </c>
      <c r="N45" s="5">
        <f t="shared" si="68"/>
        <v>0.76544104802214685</v>
      </c>
      <c r="O45" s="5">
        <f t="shared" si="69"/>
        <v>0.32898255604579835</v>
      </c>
      <c r="P45" s="5">
        <f t="shared" si="70"/>
        <v>0.16581073269616767</v>
      </c>
      <c r="R45" s="5">
        <f t="shared" si="4"/>
        <v>1.033312008634004</v>
      </c>
      <c r="S45" s="5">
        <f t="shared" si="5"/>
        <v>0.19990717758697885</v>
      </c>
      <c r="T45" s="5">
        <f t="shared" si="6"/>
        <v>8.1044046647901213E-2</v>
      </c>
      <c r="U45" s="5">
        <f t="shared" si="7"/>
        <v>0.65045068951347562</v>
      </c>
      <c r="V45" s="5">
        <f t="shared" si="8"/>
        <v>0.32381411997785314</v>
      </c>
      <c r="W45" s="5">
        <f t="shared" si="9"/>
        <v>0.76027261195420159</v>
      </c>
      <c r="X45" s="5">
        <f t="shared" si="10"/>
        <v>0.92344443530383236</v>
      </c>
    </row>
    <row r="46" spans="1:24" x14ac:dyDescent="0.2">
      <c r="A46" s="1" t="str">
        <f t="shared" ref="A46:H46" si="73">A38</f>
        <v>9:MC_DIST</v>
      </c>
      <c r="B46" s="5">
        <f t="shared" si="73"/>
        <v>0.44593993300000001</v>
      </c>
      <c r="C46" s="5">
        <f t="shared" si="73"/>
        <v>0.44593993300000001</v>
      </c>
      <c r="D46" s="5">
        <f t="shared" si="73"/>
        <v>0.44593993300000001</v>
      </c>
      <c r="E46" s="5">
        <f t="shared" si="73"/>
        <v>0.44593993300000001</v>
      </c>
      <c r="F46" s="5">
        <f t="shared" si="73"/>
        <v>0.44593993300000001</v>
      </c>
      <c r="G46" s="5">
        <f t="shared" si="73"/>
        <v>0.44593993300000001</v>
      </c>
      <c r="H46" s="5">
        <f t="shared" si="73"/>
        <v>0.44593993300000001</v>
      </c>
      <c r="J46" s="5">
        <f t="shared" si="72"/>
        <v>5.5943159365996031E-2</v>
      </c>
      <c r="K46" s="5">
        <f t="shared" si="65"/>
        <v>0.88934799041302115</v>
      </c>
      <c r="L46" s="5">
        <f t="shared" si="66"/>
        <v>1.0082111213520988</v>
      </c>
      <c r="M46" s="5">
        <f t="shared" si="67"/>
        <v>0.43880447848652443</v>
      </c>
      <c r="N46" s="5">
        <f t="shared" si="68"/>
        <v>0.76544104802214685</v>
      </c>
      <c r="O46" s="5">
        <f t="shared" si="69"/>
        <v>0.32898255604579835</v>
      </c>
      <c r="P46" s="5">
        <f t="shared" si="70"/>
        <v>0.16581073269616767</v>
      </c>
      <c r="R46" s="5">
        <f t="shared" si="4"/>
        <v>0.38999677363400398</v>
      </c>
      <c r="S46" s="5">
        <f t="shared" si="5"/>
        <v>-0.44340805741302114</v>
      </c>
      <c r="T46" s="5">
        <f t="shared" si="6"/>
        <v>-0.56227118835209877</v>
      </c>
      <c r="U46" s="5">
        <f t="shared" si="7"/>
        <v>7.1354545134755809E-3</v>
      </c>
      <c r="V46" s="5">
        <f t="shared" si="8"/>
        <v>-0.31950111502214684</v>
      </c>
      <c r="W46" s="5">
        <f t="shared" si="9"/>
        <v>0.11695737695420166</v>
      </c>
      <c r="X46" s="5">
        <f t="shared" si="10"/>
        <v>0.28012920030383237</v>
      </c>
    </row>
    <row r="47" spans="1:24" x14ac:dyDescent="0.2">
      <c r="A47" s="1" t="str">
        <f t="shared" ref="A47:H47" si="74">A39</f>
        <v>11:MC_DIST</v>
      </c>
      <c r="B47" s="5">
        <f t="shared" si="74"/>
        <v>0.80163680999999998</v>
      </c>
      <c r="C47" s="5">
        <f t="shared" si="74"/>
        <v>0.80163680999999998</v>
      </c>
      <c r="D47" s="5">
        <f t="shared" si="74"/>
        <v>0.80163680999999998</v>
      </c>
      <c r="E47" s="5">
        <f t="shared" si="74"/>
        <v>0.80163680999999998</v>
      </c>
      <c r="F47" s="5">
        <f t="shared" si="74"/>
        <v>0.80163680999999998</v>
      </c>
      <c r="G47" s="5">
        <f t="shared" si="74"/>
        <v>0.80163680999999998</v>
      </c>
      <c r="H47" s="5">
        <f t="shared" si="74"/>
        <v>0.80163680999999998</v>
      </c>
      <c r="J47" s="5">
        <f t="shared" si="72"/>
        <v>5.5943159365996031E-2</v>
      </c>
      <c r="K47" s="5">
        <f t="shared" si="65"/>
        <v>0.88934799041302115</v>
      </c>
      <c r="L47" s="5">
        <f t="shared" si="66"/>
        <v>1.0082111213520988</v>
      </c>
      <c r="M47" s="5">
        <f t="shared" si="67"/>
        <v>0.43880447848652443</v>
      </c>
      <c r="N47" s="5">
        <f t="shared" si="68"/>
        <v>0.76544104802214685</v>
      </c>
      <c r="O47" s="5">
        <f t="shared" si="69"/>
        <v>0.32898255604579835</v>
      </c>
      <c r="P47" s="5">
        <f t="shared" si="70"/>
        <v>0.16581073269616767</v>
      </c>
      <c r="R47" s="5">
        <f t="shared" si="4"/>
        <v>0.74569365063400395</v>
      </c>
      <c r="S47" s="5">
        <f t="shared" si="5"/>
        <v>-8.7711180413021173E-2</v>
      </c>
      <c r="T47" s="5">
        <f t="shared" si="6"/>
        <v>-0.20657431135209881</v>
      </c>
      <c r="U47" s="5">
        <f t="shared" si="7"/>
        <v>0.36283233151347555</v>
      </c>
      <c r="V47" s="5">
        <f t="shared" si="8"/>
        <v>3.6195761977853125E-2</v>
      </c>
      <c r="W47" s="5">
        <f t="shared" si="9"/>
        <v>0.47265425395420163</v>
      </c>
      <c r="X47" s="5">
        <f t="shared" si="10"/>
        <v>0.63582607730383234</v>
      </c>
    </row>
    <row r="48" spans="1:24" x14ac:dyDescent="0.2">
      <c r="A48" s="1" t="str">
        <f t="shared" ref="A48:H48" si="75">A40</f>
        <v>13:MC_DIST</v>
      </c>
      <c r="B48" s="5">
        <f t="shared" si="75"/>
        <v>0.28950638699999998</v>
      </c>
      <c r="C48" s="5">
        <f t="shared" si="75"/>
        <v>0.28950638699999998</v>
      </c>
      <c r="D48" s="5">
        <f t="shared" si="75"/>
        <v>0.28950638699999998</v>
      </c>
      <c r="E48" s="5">
        <f t="shared" si="75"/>
        <v>0.28950638699999998</v>
      </c>
      <c r="F48" s="5">
        <f t="shared" si="75"/>
        <v>0.28950638699999998</v>
      </c>
      <c r="G48" s="5">
        <f t="shared" si="75"/>
        <v>0.28950638699999998</v>
      </c>
      <c r="H48" s="5">
        <f t="shared" si="75"/>
        <v>0.28950638699999998</v>
      </c>
      <c r="J48" s="5">
        <f t="shared" si="72"/>
        <v>5.5943159365996031E-2</v>
      </c>
      <c r="K48" s="5">
        <f t="shared" si="65"/>
        <v>0.88934799041302115</v>
      </c>
      <c r="L48" s="5">
        <f t="shared" si="66"/>
        <v>1.0082111213520988</v>
      </c>
      <c r="M48" s="5">
        <f t="shared" si="67"/>
        <v>0.43880447848652443</v>
      </c>
      <c r="N48" s="5">
        <f t="shared" si="68"/>
        <v>0.76544104802214685</v>
      </c>
      <c r="O48" s="5">
        <f t="shared" si="69"/>
        <v>0.32898255604579835</v>
      </c>
      <c r="P48" s="5">
        <f t="shared" si="70"/>
        <v>0.16581073269616767</v>
      </c>
      <c r="R48" s="5">
        <f t="shared" si="4"/>
        <v>0.23356322763400394</v>
      </c>
      <c r="S48" s="5">
        <f t="shared" si="5"/>
        <v>-0.59984160341302117</v>
      </c>
      <c r="T48" s="5">
        <f t="shared" si="6"/>
        <v>-0.71870473435209881</v>
      </c>
      <c r="U48" s="5">
        <f t="shared" si="7"/>
        <v>-0.14929809148652445</v>
      </c>
      <c r="V48" s="5">
        <f t="shared" si="8"/>
        <v>-0.47593466102214688</v>
      </c>
      <c r="W48" s="5">
        <f t="shared" si="9"/>
        <v>-3.947616904579837E-2</v>
      </c>
      <c r="X48" s="5">
        <f t="shared" si="10"/>
        <v>0.12369565430383231</v>
      </c>
    </row>
    <row r="49" spans="1:24" x14ac:dyDescent="0.2">
      <c r="A49" s="1" t="str">
        <f t="shared" ref="A49:H49" si="76">A41</f>
        <v>17:MC_DIST</v>
      </c>
      <c r="B49" s="5">
        <f t="shared" si="76"/>
        <v>-0.21107292699999999</v>
      </c>
      <c r="C49" s="5">
        <f t="shared" si="76"/>
        <v>-0.21107292699999999</v>
      </c>
      <c r="D49" s="5">
        <f t="shared" si="76"/>
        <v>-0.21107292699999999</v>
      </c>
      <c r="E49" s="5">
        <f t="shared" si="76"/>
        <v>-0.21107292699999999</v>
      </c>
      <c r="F49" s="5">
        <f t="shared" si="76"/>
        <v>-0.21107292699999999</v>
      </c>
      <c r="G49" s="5">
        <f t="shared" si="76"/>
        <v>-0.21107292699999999</v>
      </c>
      <c r="H49" s="5">
        <f t="shared" si="76"/>
        <v>-0.21107292699999999</v>
      </c>
      <c r="J49" s="5">
        <f t="shared" si="72"/>
        <v>5.5943159365996031E-2</v>
      </c>
      <c r="K49" s="5">
        <f t="shared" si="65"/>
        <v>0.88934799041302115</v>
      </c>
      <c r="L49" s="5">
        <f t="shared" si="66"/>
        <v>1.0082111213520988</v>
      </c>
      <c r="M49" s="5">
        <f t="shared" si="67"/>
        <v>0.43880447848652443</v>
      </c>
      <c r="N49" s="5">
        <f t="shared" si="68"/>
        <v>0.76544104802214685</v>
      </c>
      <c r="O49" s="5">
        <f t="shared" si="69"/>
        <v>0.32898255604579835</v>
      </c>
      <c r="P49" s="5">
        <f t="shared" si="70"/>
        <v>0.16581073269616767</v>
      </c>
      <c r="R49" s="5">
        <f t="shared" si="4"/>
        <v>-0.26701608636599605</v>
      </c>
      <c r="S49" s="5">
        <f t="shared" si="5"/>
        <v>-1.1004209174130211</v>
      </c>
      <c r="T49" s="5">
        <f t="shared" si="6"/>
        <v>-1.2192840483520988</v>
      </c>
      <c r="U49" s="5">
        <f t="shared" si="7"/>
        <v>-0.6498774054865244</v>
      </c>
      <c r="V49" s="5">
        <f t="shared" si="8"/>
        <v>-0.97651397502214687</v>
      </c>
      <c r="W49" s="5">
        <f t="shared" si="9"/>
        <v>-0.54005548304579831</v>
      </c>
      <c r="X49" s="5">
        <f t="shared" si="10"/>
        <v>-0.37688365969616766</v>
      </c>
    </row>
    <row r="50" spans="1:24" x14ac:dyDescent="0.2">
      <c r="R50" s="5">
        <f t="shared" si="4"/>
        <v>0</v>
      </c>
      <c r="S50" s="5">
        <f t="shared" si="5"/>
        <v>0</v>
      </c>
      <c r="T50" s="5">
        <f t="shared" si="6"/>
        <v>0</v>
      </c>
      <c r="U50" s="5">
        <f t="shared" si="7"/>
        <v>0</v>
      </c>
      <c r="V50" s="5">
        <f t="shared" si="8"/>
        <v>0</v>
      </c>
      <c r="W50" s="5">
        <f t="shared" si="9"/>
        <v>0</v>
      </c>
      <c r="X50" s="5">
        <f t="shared" si="10"/>
        <v>0</v>
      </c>
    </row>
    <row r="51" spans="1:24" x14ac:dyDescent="0.2">
      <c r="A51" s="1" t="str">
        <f>A43</f>
        <v>1:MC_DIST</v>
      </c>
      <c r="B51" s="5">
        <f t="shared" ref="B51:H51" si="77">B43</f>
        <v>0</v>
      </c>
      <c r="C51" s="5">
        <f t="shared" si="77"/>
        <v>0</v>
      </c>
      <c r="D51" s="5">
        <f t="shared" si="77"/>
        <v>0</v>
      </c>
      <c r="E51" s="5">
        <f t="shared" si="77"/>
        <v>0</v>
      </c>
      <c r="F51" s="5">
        <f t="shared" si="77"/>
        <v>0</v>
      </c>
      <c r="G51" s="5">
        <f t="shared" si="77"/>
        <v>0</v>
      </c>
      <c r="H51" s="5">
        <f t="shared" si="77"/>
        <v>0</v>
      </c>
      <c r="J51" s="5">
        <f>('Prob. at the mean w random data'!B51*B51)+('Prob. at the mean w random data'!B52*B52)+('Prob. at the mean w random data'!B53*B53)+('Prob. at the mean w random data'!B54*B54)+('Prob. at the mean w random data'!B55*B55)+('Prob. at the mean w random data'!B56*B56)+('Prob. at the mean w random data'!B57*B57)</f>
        <v>4.2972577765131243E-3</v>
      </c>
      <c r="K51" s="5">
        <f>('Prob. at the mean w random data'!C51*C51)+('Prob. at the mean w random data'!C52*C52)+('Prob. at the mean w random data'!C53*C53)+('Prob. at the mean w random data'!C54*C54)+('Prob. at the mean w random data'!C55*C55)+('Prob. at the mean w random data'!C56*C56)+('Prob. at the mean w random data'!C57*C57)</f>
        <v>0.22356061489601198</v>
      </c>
      <c r="L51" s="5">
        <f>('Prob. at the mean w random data'!D51*D51)+('Prob. at the mean w random data'!D52*D52)+('Prob. at the mean w random data'!D53*D53)+('Prob. at the mean w random data'!D54*D54)+('Prob. at the mean w random data'!D55*D55)+('Prob. at the mean w random data'!D56*D56)+('Prob. at the mean w random data'!D57*D57)</f>
        <v>0.23414980541556199</v>
      </c>
      <c r="M51" s="5">
        <f>('Prob. at the mean w random data'!E51*E51)+('Prob. at the mean w random data'!E52*E52)+('Prob. at the mean w random data'!E53*E53)+('Prob. at the mean w random data'!E54*E54)+('Prob. at the mean w random data'!E55*E55)+('Prob. at the mean w random data'!E56*E56)+('Prob. at the mean w random data'!E57*E57)</f>
        <v>0.28651728477814586</v>
      </c>
      <c r="N51" s="5">
        <f>('Prob. at the mean w random data'!F51*F51)+('Prob. at the mean w random data'!F52*F52)+('Prob. at the mean w random data'!F53*F53)+('Prob. at the mean w random data'!F54*F54)+('Prob. at the mean w random data'!F55*F55)+('Prob. at the mean w random data'!F56*F56)+('Prob. at the mean w random data'!F57*F57)</f>
        <v>0.54274924803211155</v>
      </c>
      <c r="O51" s="5">
        <f>('Prob. at the mean w random data'!G51*G51)+('Prob. at the mean w random data'!G52*G52)+('Prob. at the mean w random data'!G53*G53)+('Prob. at the mean w random data'!G54*G54)+('Prob. at the mean w random data'!G55*G55)+('Prob. at the mean w random data'!G56*G56)+('Prob. at the mean w random data'!G57*G57)</f>
        <v>0.27216125785773437</v>
      </c>
      <c r="P51" s="5">
        <f>('Prob. at the mean w random data'!H51*H51)+('Prob. at the mean w random data'!H52*H52)+('Prob. at the mean w random data'!H53*H53)+('Prob. at the mean w random data'!H54*H54)+('Prob. at the mean w random data'!H55*H55)+('Prob. at the mean w random data'!H56*H56)+('Prob. at the mean w random data'!H57*H57)</f>
        <v>0.17431293333506903</v>
      </c>
      <c r="R51" s="5">
        <f t="shared" si="4"/>
        <v>-4.2972577765131243E-3</v>
      </c>
      <c r="S51" s="5">
        <f t="shared" si="5"/>
        <v>-0.22356061489601198</v>
      </c>
      <c r="T51" s="5">
        <f t="shared" si="6"/>
        <v>-0.23414980541556199</v>
      </c>
      <c r="U51" s="5">
        <f t="shared" si="7"/>
        <v>-0.28651728477814586</v>
      </c>
      <c r="V51" s="5">
        <f t="shared" si="8"/>
        <v>-0.54274924803211155</v>
      </c>
      <c r="W51" s="5">
        <f t="shared" si="9"/>
        <v>-0.27216125785773437</v>
      </c>
      <c r="X51" s="5">
        <f t="shared" si="10"/>
        <v>-0.17431293333506903</v>
      </c>
    </row>
    <row r="52" spans="1:24" x14ac:dyDescent="0.2">
      <c r="A52" s="1" t="str">
        <f t="shared" ref="A52:H52" si="78">A44</f>
        <v>5:MC_DIST</v>
      </c>
      <c r="B52" s="5">
        <f t="shared" si="78"/>
        <v>1.0144266639999999</v>
      </c>
      <c r="C52" s="5">
        <f t="shared" si="78"/>
        <v>1.0144266639999999</v>
      </c>
      <c r="D52" s="5">
        <f t="shared" si="78"/>
        <v>1.0144266639999999</v>
      </c>
      <c r="E52" s="5">
        <f t="shared" si="78"/>
        <v>1.0144266639999999</v>
      </c>
      <c r="F52" s="5">
        <f t="shared" si="78"/>
        <v>1.0144266639999999</v>
      </c>
      <c r="G52" s="5">
        <f t="shared" si="78"/>
        <v>1.0144266639999999</v>
      </c>
      <c r="H52" s="5">
        <f t="shared" si="78"/>
        <v>1.0144266639999999</v>
      </c>
      <c r="J52" s="5">
        <f>J51</f>
        <v>4.2972577765131243E-3</v>
      </c>
      <c r="K52" s="5">
        <f t="shared" ref="K52:K57" si="79">K51</f>
        <v>0.22356061489601198</v>
      </c>
      <c r="L52" s="5">
        <f t="shared" ref="L52:L57" si="80">L51</f>
        <v>0.23414980541556199</v>
      </c>
      <c r="M52" s="5">
        <f t="shared" ref="M52:M57" si="81">M51</f>
        <v>0.28651728477814586</v>
      </c>
      <c r="N52" s="5">
        <f t="shared" ref="N52:N57" si="82">N51</f>
        <v>0.54274924803211155</v>
      </c>
      <c r="O52" s="5">
        <f t="shared" ref="O52:O57" si="83">O51</f>
        <v>0.27216125785773437</v>
      </c>
      <c r="P52" s="5">
        <f t="shared" ref="P52:P57" si="84">P51</f>
        <v>0.17431293333506903</v>
      </c>
      <c r="R52" s="5">
        <f t="shared" si="4"/>
        <v>1.0101294062234869</v>
      </c>
      <c r="S52" s="5">
        <f t="shared" si="5"/>
        <v>0.79086604910398794</v>
      </c>
      <c r="T52" s="5">
        <f t="shared" si="6"/>
        <v>0.78027685858443796</v>
      </c>
      <c r="U52" s="5">
        <f t="shared" si="7"/>
        <v>0.72790937922185406</v>
      </c>
      <c r="V52" s="5">
        <f t="shared" si="8"/>
        <v>0.47167741596788837</v>
      </c>
      <c r="W52" s="5">
        <f t="shared" si="9"/>
        <v>0.74226540614226555</v>
      </c>
      <c r="X52" s="5">
        <f t="shared" si="10"/>
        <v>0.84011373066493089</v>
      </c>
    </row>
    <row r="53" spans="1:24" x14ac:dyDescent="0.2">
      <c r="A53" s="1" t="str">
        <f t="shared" ref="A53:H53" si="85">A45</f>
        <v>7:MC_DIST</v>
      </c>
      <c r="B53" s="5">
        <f t="shared" si="85"/>
        <v>1.089255168</v>
      </c>
      <c r="C53" s="5">
        <f t="shared" si="85"/>
        <v>1.089255168</v>
      </c>
      <c r="D53" s="5">
        <f t="shared" si="85"/>
        <v>1.089255168</v>
      </c>
      <c r="E53" s="5">
        <f t="shared" si="85"/>
        <v>1.089255168</v>
      </c>
      <c r="F53" s="5">
        <f t="shared" si="85"/>
        <v>1.089255168</v>
      </c>
      <c r="G53" s="5">
        <f t="shared" si="85"/>
        <v>1.089255168</v>
      </c>
      <c r="H53" s="5">
        <f t="shared" si="85"/>
        <v>1.089255168</v>
      </c>
      <c r="J53" s="5">
        <f t="shared" ref="J53:J57" si="86">J52</f>
        <v>4.2972577765131243E-3</v>
      </c>
      <c r="K53" s="5">
        <f t="shared" si="79"/>
        <v>0.22356061489601198</v>
      </c>
      <c r="L53" s="5">
        <f t="shared" si="80"/>
        <v>0.23414980541556199</v>
      </c>
      <c r="M53" s="5">
        <f t="shared" si="81"/>
        <v>0.28651728477814586</v>
      </c>
      <c r="N53" s="5">
        <f t="shared" si="82"/>
        <v>0.54274924803211155</v>
      </c>
      <c r="O53" s="5">
        <f t="shared" si="83"/>
        <v>0.27216125785773437</v>
      </c>
      <c r="P53" s="5">
        <f t="shared" si="84"/>
        <v>0.17431293333506903</v>
      </c>
      <c r="R53" s="5">
        <f t="shared" si="4"/>
        <v>1.084957910223487</v>
      </c>
      <c r="S53" s="5">
        <f t="shared" si="5"/>
        <v>0.86569455310398802</v>
      </c>
      <c r="T53" s="5">
        <f t="shared" si="6"/>
        <v>0.85510536258443803</v>
      </c>
      <c r="U53" s="5">
        <f t="shared" si="7"/>
        <v>0.80273788322185413</v>
      </c>
      <c r="V53" s="5">
        <f t="shared" si="8"/>
        <v>0.54650591996788844</v>
      </c>
      <c r="W53" s="5">
        <f t="shared" si="9"/>
        <v>0.81709391014226562</v>
      </c>
      <c r="X53" s="5">
        <f t="shared" si="10"/>
        <v>0.91494223466493096</v>
      </c>
    </row>
    <row r="54" spans="1:24" x14ac:dyDescent="0.2">
      <c r="A54" s="1" t="str">
        <f t="shared" ref="A54:H54" si="87">A46</f>
        <v>9:MC_DIST</v>
      </c>
      <c r="B54" s="5">
        <f t="shared" si="87"/>
        <v>0.44593993300000001</v>
      </c>
      <c r="C54" s="5">
        <f t="shared" si="87"/>
        <v>0.44593993300000001</v>
      </c>
      <c r="D54" s="5">
        <f t="shared" si="87"/>
        <v>0.44593993300000001</v>
      </c>
      <c r="E54" s="5">
        <f t="shared" si="87"/>
        <v>0.44593993300000001</v>
      </c>
      <c r="F54" s="5">
        <f t="shared" si="87"/>
        <v>0.44593993300000001</v>
      </c>
      <c r="G54" s="5">
        <f t="shared" si="87"/>
        <v>0.44593993300000001</v>
      </c>
      <c r="H54" s="5">
        <f t="shared" si="87"/>
        <v>0.44593993300000001</v>
      </c>
      <c r="J54" s="5">
        <f t="shared" si="86"/>
        <v>4.2972577765131243E-3</v>
      </c>
      <c r="K54" s="5">
        <f t="shared" si="79"/>
        <v>0.22356061489601198</v>
      </c>
      <c r="L54" s="5">
        <f t="shared" si="80"/>
        <v>0.23414980541556199</v>
      </c>
      <c r="M54" s="5">
        <f t="shared" si="81"/>
        <v>0.28651728477814586</v>
      </c>
      <c r="N54" s="5">
        <f t="shared" si="82"/>
        <v>0.54274924803211155</v>
      </c>
      <c r="O54" s="5">
        <f t="shared" si="83"/>
        <v>0.27216125785773437</v>
      </c>
      <c r="P54" s="5">
        <f t="shared" si="84"/>
        <v>0.17431293333506903</v>
      </c>
      <c r="R54" s="5">
        <f t="shared" si="4"/>
        <v>0.44164267522348688</v>
      </c>
      <c r="S54" s="5">
        <f t="shared" si="5"/>
        <v>0.22237931810398803</v>
      </c>
      <c r="T54" s="5">
        <f t="shared" si="6"/>
        <v>0.21179012758443802</v>
      </c>
      <c r="U54" s="5">
        <f t="shared" si="7"/>
        <v>0.15942264822185415</v>
      </c>
      <c r="V54" s="5">
        <f t="shared" si="8"/>
        <v>-9.6809315032111543E-2</v>
      </c>
      <c r="W54" s="5">
        <f t="shared" si="9"/>
        <v>0.17377867514226564</v>
      </c>
      <c r="X54" s="5">
        <f t="shared" si="10"/>
        <v>0.27162699966493098</v>
      </c>
    </row>
    <row r="55" spans="1:24" x14ac:dyDescent="0.2">
      <c r="A55" s="1" t="str">
        <f t="shared" ref="A55:H55" si="88">A47</f>
        <v>11:MC_DIST</v>
      </c>
      <c r="B55" s="5">
        <f t="shared" si="88"/>
        <v>0.80163680999999998</v>
      </c>
      <c r="C55" s="5">
        <f t="shared" si="88"/>
        <v>0.80163680999999998</v>
      </c>
      <c r="D55" s="5">
        <f t="shared" si="88"/>
        <v>0.80163680999999998</v>
      </c>
      <c r="E55" s="5">
        <f t="shared" si="88"/>
        <v>0.80163680999999998</v>
      </c>
      <c r="F55" s="5">
        <f t="shared" si="88"/>
        <v>0.80163680999999998</v>
      </c>
      <c r="G55" s="5">
        <f t="shared" si="88"/>
        <v>0.80163680999999998</v>
      </c>
      <c r="H55" s="5">
        <f t="shared" si="88"/>
        <v>0.80163680999999998</v>
      </c>
      <c r="J55" s="5">
        <f t="shared" si="86"/>
        <v>4.2972577765131243E-3</v>
      </c>
      <c r="K55" s="5">
        <f t="shared" si="79"/>
        <v>0.22356061489601198</v>
      </c>
      <c r="L55" s="5">
        <f t="shared" si="80"/>
        <v>0.23414980541556199</v>
      </c>
      <c r="M55" s="5">
        <f t="shared" si="81"/>
        <v>0.28651728477814586</v>
      </c>
      <c r="N55" s="5">
        <f t="shared" si="82"/>
        <v>0.54274924803211155</v>
      </c>
      <c r="O55" s="5">
        <f t="shared" si="83"/>
        <v>0.27216125785773437</v>
      </c>
      <c r="P55" s="5">
        <f t="shared" si="84"/>
        <v>0.17431293333506903</v>
      </c>
      <c r="R55" s="5">
        <f t="shared" si="4"/>
        <v>0.79733955222348685</v>
      </c>
      <c r="S55" s="5">
        <f t="shared" si="5"/>
        <v>0.578076195103988</v>
      </c>
      <c r="T55" s="5">
        <f t="shared" si="6"/>
        <v>0.56748700458443802</v>
      </c>
      <c r="U55" s="5">
        <f t="shared" si="7"/>
        <v>0.51511952522185411</v>
      </c>
      <c r="V55" s="5">
        <f t="shared" si="8"/>
        <v>0.25888756196788842</v>
      </c>
      <c r="W55" s="5">
        <f t="shared" si="9"/>
        <v>0.5294755521422656</v>
      </c>
      <c r="X55" s="5">
        <f t="shared" si="10"/>
        <v>0.62732387666493095</v>
      </c>
    </row>
    <row r="56" spans="1:24" x14ac:dyDescent="0.2">
      <c r="A56" s="1" t="str">
        <f t="shared" ref="A56:H56" si="89">A48</f>
        <v>13:MC_DIST</v>
      </c>
      <c r="B56" s="5">
        <f t="shared" si="89"/>
        <v>0.28950638699999998</v>
      </c>
      <c r="C56" s="5">
        <f t="shared" si="89"/>
        <v>0.28950638699999998</v>
      </c>
      <c r="D56" s="5">
        <f t="shared" si="89"/>
        <v>0.28950638699999998</v>
      </c>
      <c r="E56" s="5">
        <f t="shared" si="89"/>
        <v>0.28950638699999998</v>
      </c>
      <c r="F56" s="5">
        <f t="shared" si="89"/>
        <v>0.28950638699999998</v>
      </c>
      <c r="G56" s="5">
        <f t="shared" si="89"/>
        <v>0.28950638699999998</v>
      </c>
      <c r="H56" s="5">
        <f t="shared" si="89"/>
        <v>0.28950638699999998</v>
      </c>
      <c r="J56" s="5">
        <f t="shared" si="86"/>
        <v>4.2972577765131243E-3</v>
      </c>
      <c r="K56" s="5">
        <f t="shared" si="79"/>
        <v>0.22356061489601198</v>
      </c>
      <c r="L56" s="5">
        <f t="shared" si="80"/>
        <v>0.23414980541556199</v>
      </c>
      <c r="M56" s="5">
        <f t="shared" si="81"/>
        <v>0.28651728477814586</v>
      </c>
      <c r="N56" s="5">
        <f t="shared" si="82"/>
        <v>0.54274924803211155</v>
      </c>
      <c r="O56" s="5">
        <f t="shared" si="83"/>
        <v>0.27216125785773437</v>
      </c>
      <c r="P56" s="5">
        <f t="shared" si="84"/>
        <v>0.17431293333506903</v>
      </c>
      <c r="R56" s="5">
        <f t="shared" si="4"/>
        <v>0.28520912922348685</v>
      </c>
      <c r="S56" s="5">
        <f t="shared" si="5"/>
        <v>6.5945772103987998E-2</v>
      </c>
      <c r="T56" s="5">
        <f t="shared" si="6"/>
        <v>5.5356581584437986E-2</v>
      </c>
      <c r="U56" s="5">
        <f t="shared" si="7"/>
        <v>2.9891022218541119E-3</v>
      </c>
      <c r="V56" s="5">
        <f t="shared" si="8"/>
        <v>-0.25324286103211158</v>
      </c>
      <c r="W56" s="5">
        <f t="shared" si="9"/>
        <v>1.7345129142265603E-2</v>
      </c>
      <c r="X56" s="5">
        <f t="shared" si="10"/>
        <v>0.11519345366493094</v>
      </c>
    </row>
    <row r="57" spans="1:24" x14ac:dyDescent="0.2">
      <c r="A57" s="1" t="str">
        <f t="shared" ref="A57:H57" si="90">A49</f>
        <v>17:MC_DIST</v>
      </c>
      <c r="B57" s="5">
        <f t="shared" si="90"/>
        <v>-0.21107292699999999</v>
      </c>
      <c r="C57" s="5">
        <f t="shared" si="90"/>
        <v>-0.21107292699999999</v>
      </c>
      <c r="D57" s="5">
        <f t="shared" si="90"/>
        <v>-0.21107292699999999</v>
      </c>
      <c r="E57" s="5">
        <f t="shared" si="90"/>
        <v>-0.21107292699999999</v>
      </c>
      <c r="F57" s="5">
        <f t="shared" si="90"/>
        <v>-0.21107292699999999</v>
      </c>
      <c r="G57" s="5">
        <f t="shared" si="90"/>
        <v>-0.21107292699999999</v>
      </c>
      <c r="H57" s="5">
        <f t="shared" si="90"/>
        <v>-0.21107292699999999</v>
      </c>
      <c r="J57" s="5">
        <f t="shared" si="86"/>
        <v>4.2972577765131243E-3</v>
      </c>
      <c r="K57" s="5">
        <f t="shared" si="79"/>
        <v>0.22356061489601198</v>
      </c>
      <c r="L57" s="5">
        <f t="shared" si="80"/>
        <v>0.23414980541556199</v>
      </c>
      <c r="M57" s="5">
        <f t="shared" si="81"/>
        <v>0.28651728477814586</v>
      </c>
      <c r="N57" s="5">
        <f t="shared" si="82"/>
        <v>0.54274924803211155</v>
      </c>
      <c r="O57" s="5">
        <f t="shared" si="83"/>
        <v>0.27216125785773437</v>
      </c>
      <c r="P57" s="5">
        <f t="shared" si="84"/>
        <v>0.17431293333506903</v>
      </c>
      <c r="R57" s="5">
        <f t="shared" si="4"/>
        <v>-0.21537018477651312</v>
      </c>
      <c r="S57" s="5">
        <f t="shared" si="5"/>
        <v>-0.434633541896012</v>
      </c>
      <c r="T57" s="5">
        <f t="shared" si="6"/>
        <v>-0.44522273241556198</v>
      </c>
      <c r="U57" s="5">
        <f t="shared" si="7"/>
        <v>-0.49759021177814589</v>
      </c>
      <c r="V57" s="5">
        <f t="shared" si="8"/>
        <v>-0.75382217503211157</v>
      </c>
      <c r="W57" s="5">
        <f t="shared" si="9"/>
        <v>-0.48323418485773439</v>
      </c>
      <c r="X57" s="5">
        <f t="shared" si="10"/>
        <v>-0.38538586033506905</v>
      </c>
    </row>
    <row r="58" spans="1:24" x14ac:dyDescent="0.2">
      <c r="R58" s="5">
        <f t="shared" si="4"/>
        <v>0</v>
      </c>
      <c r="S58" s="5">
        <f t="shared" si="5"/>
        <v>0</v>
      </c>
      <c r="T58" s="5">
        <f t="shared" si="6"/>
        <v>0</v>
      </c>
      <c r="U58" s="5">
        <f t="shared" si="7"/>
        <v>0</v>
      </c>
      <c r="V58" s="5">
        <f t="shared" si="8"/>
        <v>0</v>
      </c>
      <c r="W58" s="5">
        <f t="shared" si="9"/>
        <v>0</v>
      </c>
      <c r="X58" s="5">
        <f t="shared" si="10"/>
        <v>0</v>
      </c>
    </row>
    <row r="59" spans="1:24" x14ac:dyDescent="0.2">
      <c r="A59" s="1" t="str">
        <f>A51</f>
        <v>1:MC_DIST</v>
      </c>
      <c r="B59" s="5">
        <f t="shared" ref="B59:H59" si="91">B51</f>
        <v>0</v>
      </c>
      <c r="C59" s="5">
        <f t="shared" si="91"/>
        <v>0</v>
      </c>
      <c r="D59" s="5">
        <f t="shared" si="91"/>
        <v>0</v>
      </c>
      <c r="E59" s="5">
        <f t="shared" si="91"/>
        <v>0</v>
      </c>
      <c r="F59" s="5">
        <f t="shared" si="91"/>
        <v>0</v>
      </c>
      <c r="G59" s="5">
        <f t="shared" si="91"/>
        <v>0</v>
      </c>
      <c r="H59" s="5">
        <f t="shared" si="91"/>
        <v>0</v>
      </c>
      <c r="J59" s="5">
        <f>('Prob. at the mean w random data'!B59*B59)+('Prob. at the mean w random data'!B60*B60)+('Prob. at the mean w random data'!B61*B61)+('Prob. at the mean w random data'!B62*B62)+('Prob. at the mean w random data'!B63*B63)+('Prob. at the mean w random data'!B64*B64)+('Prob. at the mean w random data'!B65*B65)</f>
        <v>4.3662289793012388E-3</v>
      </c>
      <c r="K59" s="5">
        <f>('Prob. at the mean w random data'!C59*C59)+('Prob. at the mean w random data'!C60*C60)+('Prob. at the mean w random data'!C61*C61)+('Prob. at the mean w random data'!C62*C62)+('Prob. at the mean w random data'!C63*C63)+('Prob. at the mean w random data'!C64*C64)+('Prob. at the mean w random data'!C65*C65)</f>
        <v>1.0040365810424381</v>
      </c>
      <c r="L59" s="5">
        <f>('Prob. at the mean w random data'!D59*D59)+('Prob. at the mean w random data'!D60*D60)+('Prob. at the mean w random data'!D61*D61)+('Prob. at the mean w random data'!D62*D62)+('Prob. at the mean w random data'!D63*D63)+('Prob. at the mean w random data'!D64*D64)+('Prob. at the mean w random data'!D65*D65)</f>
        <v>1.0322817433316678</v>
      </c>
      <c r="M59" s="5">
        <f>('Prob. at the mean w random data'!E59*E59)+('Prob. at the mean w random data'!E60*E60)+('Prob. at the mean w random data'!E61*E61)+('Prob. at the mean w random data'!E62*E62)+('Prob. at the mean w random data'!E63*E63)+('Prob. at the mean w random data'!E64*E64)+('Prob. at the mean w random data'!E65*E65)</f>
        <v>0.28050849113172199</v>
      </c>
      <c r="N59" s="5">
        <f>('Prob. at the mean w random data'!F59*F59)+('Prob. at the mean w random data'!F60*F60)+('Prob. at the mean w random data'!F61*F61)+('Prob. at the mean w random data'!F62*F62)+('Prob. at the mean w random data'!F63*F63)+('Prob. at the mean w random data'!F64*F64)+('Prob. at the mean w random data'!F65*F65)</f>
        <v>0.65812392423775967</v>
      </c>
      <c r="O59" s="5">
        <f>('Prob. at the mean w random data'!G59*G59)+('Prob. at the mean w random data'!G60*G60)+('Prob. at the mean w random data'!G61*G61)+('Prob. at the mean w random data'!G62*G62)+('Prob. at the mean w random data'!G63*G63)+('Prob. at the mean w random data'!G64*G64)+('Prob. at the mean w random data'!G65*G65)</f>
        <v>0.2848344670680793</v>
      </c>
      <c r="P59" s="5">
        <f>('Prob. at the mean w random data'!H59*H59)+('Prob. at the mean w random data'!H60*H60)+('Prob. at the mean w random data'!H61*H61)+('Prob. at the mean w random data'!H62*H62)+('Prob. at the mean w random data'!H63*H63)+('Prob. at the mean w random data'!H64*H64)+('Prob. at the mean w random data'!H65*H65)</f>
        <v>0.28373516801366433</v>
      </c>
      <c r="R59" s="5">
        <f t="shared" si="4"/>
        <v>-4.3662289793012388E-3</v>
      </c>
      <c r="S59" s="5">
        <f t="shared" si="5"/>
        <v>-1.0040365810424381</v>
      </c>
      <c r="T59" s="5">
        <f t="shared" si="6"/>
        <v>-1.0322817433316678</v>
      </c>
      <c r="U59" s="5">
        <f t="shared" si="7"/>
        <v>-0.28050849113172199</v>
      </c>
      <c r="V59" s="5">
        <f t="shared" si="8"/>
        <v>-0.65812392423775967</v>
      </c>
      <c r="W59" s="5">
        <f t="shared" si="9"/>
        <v>-0.2848344670680793</v>
      </c>
      <c r="X59" s="5">
        <f t="shared" si="10"/>
        <v>-0.28373516801366433</v>
      </c>
    </row>
    <row r="60" spans="1:24" x14ac:dyDescent="0.2">
      <c r="A60" s="1" t="str">
        <f t="shared" ref="A60:H60" si="92">A52</f>
        <v>5:MC_DIST</v>
      </c>
      <c r="B60" s="5">
        <f t="shared" si="92"/>
        <v>1.0144266639999999</v>
      </c>
      <c r="C60" s="5">
        <f t="shared" si="92"/>
        <v>1.0144266639999999</v>
      </c>
      <c r="D60" s="5">
        <f t="shared" si="92"/>
        <v>1.0144266639999999</v>
      </c>
      <c r="E60" s="5">
        <f t="shared" si="92"/>
        <v>1.0144266639999999</v>
      </c>
      <c r="F60" s="5">
        <f t="shared" si="92"/>
        <v>1.0144266639999999</v>
      </c>
      <c r="G60" s="5">
        <f t="shared" si="92"/>
        <v>1.0144266639999999</v>
      </c>
      <c r="H60" s="5">
        <f t="shared" si="92"/>
        <v>1.0144266639999999</v>
      </c>
      <c r="J60" s="5">
        <f>J59</f>
        <v>4.3662289793012388E-3</v>
      </c>
      <c r="K60" s="5">
        <f t="shared" ref="K60:K65" si="93">K59</f>
        <v>1.0040365810424381</v>
      </c>
      <c r="L60" s="5">
        <f t="shared" ref="L60:L65" si="94">L59</f>
        <v>1.0322817433316678</v>
      </c>
      <c r="M60" s="5">
        <f t="shared" ref="M60:M65" si="95">M59</f>
        <v>0.28050849113172199</v>
      </c>
      <c r="N60" s="5">
        <f t="shared" ref="N60:N65" si="96">N59</f>
        <v>0.65812392423775967</v>
      </c>
      <c r="O60" s="5">
        <f t="shared" ref="O60:O65" si="97">O59</f>
        <v>0.2848344670680793</v>
      </c>
      <c r="P60" s="5">
        <f t="shared" ref="P60:P65" si="98">P59</f>
        <v>0.28373516801366433</v>
      </c>
      <c r="R60" s="5">
        <f t="shared" si="4"/>
        <v>1.0100604350206988</v>
      </c>
      <c r="S60" s="5">
        <f t="shared" si="5"/>
        <v>1.039008295756183E-2</v>
      </c>
      <c r="T60" s="5">
        <f t="shared" si="6"/>
        <v>-1.7855079331667856E-2</v>
      </c>
      <c r="U60" s="5">
        <f t="shared" si="7"/>
        <v>0.73391817286827798</v>
      </c>
      <c r="V60" s="5">
        <f t="shared" si="8"/>
        <v>0.35630273976224025</v>
      </c>
      <c r="W60" s="5">
        <f t="shared" si="9"/>
        <v>0.72959219693192057</v>
      </c>
      <c r="X60" s="5">
        <f t="shared" si="10"/>
        <v>0.73069149598633554</v>
      </c>
    </row>
    <row r="61" spans="1:24" x14ac:dyDescent="0.2">
      <c r="A61" s="1" t="str">
        <f t="shared" ref="A61:H61" si="99">A53</f>
        <v>7:MC_DIST</v>
      </c>
      <c r="B61" s="5">
        <f t="shared" si="99"/>
        <v>1.089255168</v>
      </c>
      <c r="C61" s="5">
        <f t="shared" si="99"/>
        <v>1.089255168</v>
      </c>
      <c r="D61" s="5">
        <f t="shared" si="99"/>
        <v>1.089255168</v>
      </c>
      <c r="E61" s="5">
        <f t="shared" si="99"/>
        <v>1.089255168</v>
      </c>
      <c r="F61" s="5">
        <f t="shared" si="99"/>
        <v>1.089255168</v>
      </c>
      <c r="G61" s="5">
        <f t="shared" si="99"/>
        <v>1.089255168</v>
      </c>
      <c r="H61" s="5">
        <f t="shared" si="99"/>
        <v>1.089255168</v>
      </c>
      <c r="J61" s="5">
        <f t="shared" ref="J61:J65" si="100">J60</f>
        <v>4.3662289793012388E-3</v>
      </c>
      <c r="K61" s="5">
        <f t="shared" si="93"/>
        <v>1.0040365810424381</v>
      </c>
      <c r="L61" s="5">
        <f t="shared" si="94"/>
        <v>1.0322817433316678</v>
      </c>
      <c r="M61" s="5">
        <f t="shared" si="95"/>
        <v>0.28050849113172199</v>
      </c>
      <c r="N61" s="5">
        <f t="shared" si="96"/>
        <v>0.65812392423775967</v>
      </c>
      <c r="O61" s="5">
        <f t="shared" si="97"/>
        <v>0.2848344670680793</v>
      </c>
      <c r="P61" s="5">
        <f t="shared" si="98"/>
        <v>0.28373516801366433</v>
      </c>
      <c r="R61" s="5">
        <f t="shared" si="4"/>
        <v>1.0848889390206988</v>
      </c>
      <c r="S61" s="5">
        <f t="shared" si="5"/>
        <v>8.5218586957561904E-2</v>
      </c>
      <c r="T61" s="5">
        <f t="shared" si="6"/>
        <v>5.6973424668332218E-2</v>
      </c>
      <c r="U61" s="5">
        <f t="shared" si="7"/>
        <v>0.80874667686827806</v>
      </c>
      <c r="V61" s="5">
        <f t="shared" si="8"/>
        <v>0.43113124376224032</v>
      </c>
      <c r="W61" s="5">
        <f t="shared" si="9"/>
        <v>0.80442070093192064</v>
      </c>
      <c r="X61" s="5">
        <f t="shared" si="10"/>
        <v>0.80551999998633561</v>
      </c>
    </row>
    <row r="62" spans="1:24" x14ac:dyDescent="0.2">
      <c r="A62" s="1" t="str">
        <f t="shared" ref="A62:H62" si="101">A54</f>
        <v>9:MC_DIST</v>
      </c>
      <c r="B62" s="5">
        <f t="shared" si="101"/>
        <v>0.44593993300000001</v>
      </c>
      <c r="C62" s="5">
        <f t="shared" si="101"/>
        <v>0.44593993300000001</v>
      </c>
      <c r="D62" s="5">
        <f t="shared" si="101"/>
        <v>0.44593993300000001</v>
      </c>
      <c r="E62" s="5">
        <f t="shared" si="101"/>
        <v>0.44593993300000001</v>
      </c>
      <c r="F62" s="5">
        <f t="shared" si="101"/>
        <v>0.44593993300000001</v>
      </c>
      <c r="G62" s="5">
        <f t="shared" si="101"/>
        <v>0.44593993300000001</v>
      </c>
      <c r="H62" s="5">
        <f t="shared" si="101"/>
        <v>0.44593993300000001</v>
      </c>
      <c r="J62" s="5">
        <f t="shared" si="100"/>
        <v>4.3662289793012388E-3</v>
      </c>
      <c r="K62" s="5">
        <f t="shared" si="93"/>
        <v>1.0040365810424381</v>
      </c>
      <c r="L62" s="5">
        <f t="shared" si="94"/>
        <v>1.0322817433316678</v>
      </c>
      <c r="M62" s="5">
        <f t="shared" si="95"/>
        <v>0.28050849113172199</v>
      </c>
      <c r="N62" s="5">
        <f t="shared" si="96"/>
        <v>0.65812392423775967</v>
      </c>
      <c r="O62" s="5">
        <f t="shared" si="97"/>
        <v>0.2848344670680793</v>
      </c>
      <c r="P62" s="5">
        <f t="shared" si="98"/>
        <v>0.28373516801366433</v>
      </c>
      <c r="R62" s="5">
        <f t="shared" si="4"/>
        <v>0.44157370402069879</v>
      </c>
      <c r="S62" s="5">
        <f t="shared" si="5"/>
        <v>-0.55809664804243808</v>
      </c>
      <c r="T62" s="5">
        <f t="shared" si="6"/>
        <v>-0.58634181033166777</v>
      </c>
      <c r="U62" s="5">
        <f t="shared" si="7"/>
        <v>0.16543144186827802</v>
      </c>
      <c r="V62" s="5">
        <f t="shared" si="8"/>
        <v>-0.21218399123775966</v>
      </c>
      <c r="W62" s="5">
        <f t="shared" si="9"/>
        <v>0.16110546593192071</v>
      </c>
      <c r="X62" s="5">
        <f t="shared" si="10"/>
        <v>0.16220476498633568</v>
      </c>
    </row>
    <row r="63" spans="1:24" x14ac:dyDescent="0.2">
      <c r="A63" s="1" t="str">
        <f t="shared" ref="A63:H63" si="102">A55</f>
        <v>11:MC_DIST</v>
      </c>
      <c r="B63" s="5">
        <f t="shared" si="102"/>
        <v>0.80163680999999998</v>
      </c>
      <c r="C63" s="5">
        <f t="shared" si="102"/>
        <v>0.80163680999999998</v>
      </c>
      <c r="D63" s="5">
        <f t="shared" si="102"/>
        <v>0.80163680999999998</v>
      </c>
      <c r="E63" s="5">
        <f t="shared" si="102"/>
        <v>0.80163680999999998</v>
      </c>
      <c r="F63" s="5">
        <f t="shared" si="102"/>
        <v>0.80163680999999998</v>
      </c>
      <c r="G63" s="5">
        <f t="shared" si="102"/>
        <v>0.80163680999999998</v>
      </c>
      <c r="H63" s="5">
        <f t="shared" si="102"/>
        <v>0.80163680999999998</v>
      </c>
      <c r="J63" s="5">
        <f t="shared" si="100"/>
        <v>4.3662289793012388E-3</v>
      </c>
      <c r="K63" s="5">
        <f t="shared" si="93"/>
        <v>1.0040365810424381</v>
      </c>
      <c r="L63" s="5">
        <f t="shared" si="94"/>
        <v>1.0322817433316678</v>
      </c>
      <c r="M63" s="5">
        <f t="shared" si="95"/>
        <v>0.28050849113172199</v>
      </c>
      <c r="N63" s="5">
        <f t="shared" si="96"/>
        <v>0.65812392423775967</v>
      </c>
      <c r="O63" s="5">
        <f t="shared" si="97"/>
        <v>0.2848344670680793</v>
      </c>
      <c r="P63" s="5">
        <f t="shared" si="98"/>
        <v>0.28373516801366433</v>
      </c>
      <c r="R63" s="5">
        <f t="shared" si="4"/>
        <v>0.7972705810206987</v>
      </c>
      <c r="S63" s="5">
        <f t="shared" si="5"/>
        <v>-0.20239977104243811</v>
      </c>
      <c r="T63" s="5">
        <f t="shared" si="6"/>
        <v>-0.2306449333316678</v>
      </c>
      <c r="U63" s="5">
        <f t="shared" si="7"/>
        <v>0.52112831886827804</v>
      </c>
      <c r="V63" s="5">
        <f t="shared" si="8"/>
        <v>0.14351288576224031</v>
      </c>
      <c r="W63" s="5">
        <f t="shared" si="9"/>
        <v>0.51680234293192062</v>
      </c>
      <c r="X63" s="5">
        <f t="shared" si="10"/>
        <v>0.51790164198633559</v>
      </c>
    </row>
    <row r="64" spans="1:24" x14ac:dyDescent="0.2">
      <c r="A64" s="1" t="str">
        <f t="shared" ref="A64:H64" si="103">A56</f>
        <v>13:MC_DIST</v>
      </c>
      <c r="B64" s="5">
        <f t="shared" si="103"/>
        <v>0.28950638699999998</v>
      </c>
      <c r="C64" s="5">
        <f t="shared" si="103"/>
        <v>0.28950638699999998</v>
      </c>
      <c r="D64" s="5">
        <f t="shared" si="103"/>
        <v>0.28950638699999998</v>
      </c>
      <c r="E64" s="5">
        <f t="shared" si="103"/>
        <v>0.28950638699999998</v>
      </c>
      <c r="F64" s="5">
        <f t="shared" si="103"/>
        <v>0.28950638699999998</v>
      </c>
      <c r="G64" s="5">
        <f t="shared" si="103"/>
        <v>0.28950638699999998</v>
      </c>
      <c r="H64" s="5">
        <f t="shared" si="103"/>
        <v>0.28950638699999998</v>
      </c>
      <c r="J64" s="5">
        <f t="shared" si="100"/>
        <v>4.3662289793012388E-3</v>
      </c>
      <c r="K64" s="5">
        <f t="shared" si="93"/>
        <v>1.0040365810424381</v>
      </c>
      <c r="L64" s="5">
        <f t="shared" si="94"/>
        <v>1.0322817433316678</v>
      </c>
      <c r="M64" s="5">
        <f t="shared" si="95"/>
        <v>0.28050849113172199</v>
      </c>
      <c r="N64" s="5">
        <f t="shared" si="96"/>
        <v>0.65812392423775967</v>
      </c>
      <c r="O64" s="5">
        <f t="shared" si="97"/>
        <v>0.2848344670680793</v>
      </c>
      <c r="P64" s="5">
        <f t="shared" si="98"/>
        <v>0.28373516801366433</v>
      </c>
      <c r="R64" s="5">
        <f t="shared" si="4"/>
        <v>0.28514015802069875</v>
      </c>
      <c r="S64" s="5">
        <f t="shared" si="5"/>
        <v>-0.71453019404243812</v>
      </c>
      <c r="T64" s="5">
        <f t="shared" si="6"/>
        <v>-0.7427753563316678</v>
      </c>
      <c r="U64" s="5">
        <f t="shared" si="7"/>
        <v>8.997895868277983E-3</v>
      </c>
      <c r="V64" s="5">
        <f t="shared" si="8"/>
        <v>-0.3686175372377597</v>
      </c>
      <c r="W64" s="5">
        <f t="shared" si="9"/>
        <v>4.6719199319206761E-3</v>
      </c>
      <c r="X64" s="5">
        <f t="shared" si="10"/>
        <v>5.7712189863356467E-3</v>
      </c>
    </row>
    <row r="65" spans="1:24" x14ac:dyDescent="0.2">
      <c r="A65" s="1" t="str">
        <f t="shared" ref="A65:H65" si="104">A57</f>
        <v>17:MC_DIST</v>
      </c>
      <c r="B65" s="5">
        <f t="shared" si="104"/>
        <v>-0.21107292699999999</v>
      </c>
      <c r="C65" s="5">
        <f t="shared" si="104"/>
        <v>-0.21107292699999999</v>
      </c>
      <c r="D65" s="5">
        <f t="shared" si="104"/>
        <v>-0.21107292699999999</v>
      </c>
      <c r="E65" s="5">
        <f t="shared" si="104"/>
        <v>-0.21107292699999999</v>
      </c>
      <c r="F65" s="5">
        <f t="shared" si="104"/>
        <v>-0.21107292699999999</v>
      </c>
      <c r="G65" s="5">
        <f t="shared" si="104"/>
        <v>-0.21107292699999999</v>
      </c>
      <c r="H65" s="5">
        <f t="shared" si="104"/>
        <v>-0.21107292699999999</v>
      </c>
      <c r="J65" s="5">
        <f t="shared" si="100"/>
        <v>4.3662289793012388E-3</v>
      </c>
      <c r="K65" s="5">
        <f t="shared" si="93"/>
        <v>1.0040365810424381</v>
      </c>
      <c r="L65" s="5">
        <f t="shared" si="94"/>
        <v>1.0322817433316678</v>
      </c>
      <c r="M65" s="5">
        <f t="shared" si="95"/>
        <v>0.28050849113172199</v>
      </c>
      <c r="N65" s="5">
        <f t="shared" si="96"/>
        <v>0.65812392423775967</v>
      </c>
      <c r="O65" s="5">
        <f t="shared" si="97"/>
        <v>0.2848344670680793</v>
      </c>
      <c r="P65" s="5">
        <f t="shared" si="98"/>
        <v>0.28373516801366433</v>
      </c>
      <c r="R65" s="5">
        <f t="shared" si="4"/>
        <v>-0.21543915597930124</v>
      </c>
      <c r="S65" s="5">
        <f t="shared" si="5"/>
        <v>-1.2151095080424381</v>
      </c>
      <c r="T65" s="5">
        <f t="shared" si="6"/>
        <v>-1.2433546703316678</v>
      </c>
      <c r="U65" s="5">
        <f t="shared" si="7"/>
        <v>-0.49158141813172196</v>
      </c>
      <c r="V65" s="5">
        <f t="shared" si="8"/>
        <v>-0.86919685123775969</v>
      </c>
      <c r="W65" s="5">
        <f t="shared" si="9"/>
        <v>-0.49590739406807927</v>
      </c>
      <c r="X65" s="5">
        <f t="shared" si="10"/>
        <v>-0.4948080950136643</v>
      </c>
    </row>
    <row r="66" spans="1:24" x14ac:dyDescent="0.2">
      <c r="R66" s="5">
        <f t="shared" si="4"/>
        <v>0</v>
      </c>
      <c r="S66" s="5">
        <f t="shared" si="5"/>
        <v>0</v>
      </c>
      <c r="T66" s="5">
        <f t="shared" si="6"/>
        <v>0</v>
      </c>
      <c r="U66" s="5">
        <f t="shared" si="7"/>
        <v>0</v>
      </c>
      <c r="V66" s="5">
        <f t="shared" si="8"/>
        <v>0</v>
      </c>
      <c r="W66" s="5">
        <f t="shared" si="9"/>
        <v>0</v>
      </c>
      <c r="X66" s="5">
        <f t="shared" si="10"/>
        <v>0</v>
      </c>
    </row>
    <row r="67" spans="1:24" x14ac:dyDescent="0.2">
      <c r="A67" s="1" t="str">
        <f>A59</f>
        <v>1:MC_DIST</v>
      </c>
      <c r="B67" s="5">
        <f t="shared" ref="B67:H67" si="105">B59</f>
        <v>0</v>
      </c>
      <c r="C67" s="5">
        <f t="shared" si="105"/>
        <v>0</v>
      </c>
      <c r="D67" s="5">
        <f t="shared" si="105"/>
        <v>0</v>
      </c>
      <c r="E67" s="5">
        <f t="shared" si="105"/>
        <v>0</v>
      </c>
      <c r="F67" s="5">
        <f t="shared" si="105"/>
        <v>0</v>
      </c>
      <c r="G67" s="5">
        <f t="shared" si="105"/>
        <v>0</v>
      </c>
      <c r="H67" s="5">
        <f t="shared" si="105"/>
        <v>0</v>
      </c>
      <c r="J67" s="5">
        <f>('Prob. at the mean w random data'!B67*B67)+('Prob. at the mean w random data'!B68*B68)+('Prob. at the mean w random data'!B69*B69)+('Prob. at the mean w random data'!B70*B70)+('Prob. at the mean w random data'!B71*B71)+('Prob. at the mean w random data'!B72*B72)+('Prob. at the mean w random data'!B73*B73)</f>
        <v>2.5941794350478518E-2</v>
      </c>
      <c r="K67" s="5">
        <f>('Prob. at the mean w random data'!C67*C67)+('Prob. at the mean w random data'!C68*C68)+('Prob. at the mean w random data'!C69*C69)+('Prob. at the mean w random data'!C70*C70)+('Prob. at the mean w random data'!C71*C71)+('Prob. at the mean w random data'!C72*C72)+('Prob. at the mean w random data'!C73*C73)</f>
        <v>1.0031220200485489</v>
      </c>
      <c r="L67" s="5">
        <f>('Prob. at the mean w random data'!D67*D67)+('Prob. at the mean w random data'!D68*D68)+('Prob. at the mean w random data'!D69*D69)+('Prob. at the mean w random data'!D70*D70)+('Prob. at the mean w random data'!D71*D71)+('Prob. at the mean w random data'!D72*D72)+('Prob. at the mean w random data'!D73*D73)</f>
        <v>1.0528195768231976</v>
      </c>
      <c r="M67" s="5">
        <f>('Prob. at the mean w random data'!E67*E67)+('Prob. at the mean w random data'!E68*E68)+('Prob. at the mean w random data'!E69*E69)+('Prob. at the mean w random data'!E70*E70)+('Prob. at the mean w random data'!E71*E71)+('Prob. at the mean w random data'!E72*E72)+('Prob. at the mean w random data'!E73*E73)</f>
        <v>0.43592078441956789</v>
      </c>
      <c r="N67" s="5">
        <f>('Prob. at the mean w random data'!F67*F67)+('Prob. at the mean w random data'!F68*F68)+('Prob. at the mean w random data'!F69*F69)+('Prob. at the mean w random data'!F70*F70)+('Prob. at the mean w random data'!F71*F71)+('Prob. at the mean w random data'!F72*F72)+('Prob. at the mean w random data'!F73*F73)</f>
        <v>0.76050387787909746</v>
      </c>
      <c r="O67" s="5">
        <f>('Prob. at the mean w random data'!G67*G67)+('Prob. at the mean w random data'!G68*G68)+('Prob. at the mean w random data'!G69*G69)+('Prob. at the mean w random data'!G70*G70)+('Prob. at the mean w random data'!G71*G71)+('Prob. at the mean w random data'!G72*G72)+('Prob. at the mean w random data'!G73*G73)</f>
        <v>0.32976669628477612</v>
      </c>
      <c r="P67" s="5">
        <f>('Prob. at the mean w random data'!H67*H67)+('Prob. at the mean w random data'!H68*H68)+('Prob. at the mean w random data'!H69*H69)+('Prob. at the mean w random data'!H70*H70)+('Prob. at the mean w random data'!H71*H71)+('Prob. at the mean w random data'!H72*H72)+('Prob. at the mean w random data'!H73*H73)</f>
        <v>0.20495420689090904</v>
      </c>
      <c r="R67" s="5">
        <f t="shared" si="4"/>
        <v>-2.5941794350478518E-2</v>
      </c>
      <c r="S67" s="5">
        <f t="shared" si="5"/>
        <v>-1.0031220200485489</v>
      </c>
      <c r="T67" s="5">
        <f t="shared" si="6"/>
        <v>-1.0528195768231976</v>
      </c>
      <c r="U67" s="5">
        <f t="shared" si="7"/>
        <v>-0.43592078441956789</v>
      </c>
      <c r="V67" s="5">
        <f t="shared" si="8"/>
        <v>-0.76050387787909746</v>
      </c>
      <c r="W67" s="5">
        <f t="shared" si="9"/>
        <v>-0.32976669628477612</v>
      </c>
      <c r="X67" s="5">
        <f t="shared" si="10"/>
        <v>-0.20495420689090904</v>
      </c>
    </row>
    <row r="68" spans="1:24" x14ac:dyDescent="0.2">
      <c r="A68" s="1" t="str">
        <f t="shared" ref="A68:H68" si="106">A60</f>
        <v>5:MC_DIST</v>
      </c>
      <c r="B68" s="5">
        <f t="shared" si="106"/>
        <v>1.0144266639999999</v>
      </c>
      <c r="C68" s="5">
        <f t="shared" si="106"/>
        <v>1.0144266639999999</v>
      </c>
      <c r="D68" s="5">
        <f t="shared" si="106"/>
        <v>1.0144266639999999</v>
      </c>
      <c r="E68" s="5">
        <f t="shared" si="106"/>
        <v>1.0144266639999999</v>
      </c>
      <c r="F68" s="5">
        <f t="shared" si="106"/>
        <v>1.0144266639999999</v>
      </c>
      <c r="G68" s="5">
        <f t="shared" si="106"/>
        <v>1.0144266639999999</v>
      </c>
      <c r="H68" s="5">
        <f t="shared" si="106"/>
        <v>1.0144266639999999</v>
      </c>
      <c r="J68" s="5">
        <f>J67</f>
        <v>2.5941794350478518E-2</v>
      </c>
      <c r="K68" s="5">
        <f t="shared" ref="K68:K73" si="107">K67</f>
        <v>1.0031220200485489</v>
      </c>
      <c r="L68" s="5">
        <f t="shared" ref="L68:L73" si="108">L67</f>
        <v>1.0528195768231976</v>
      </c>
      <c r="M68" s="5">
        <f t="shared" ref="M68:M73" si="109">M67</f>
        <v>0.43592078441956789</v>
      </c>
      <c r="N68" s="5">
        <f t="shared" ref="N68:N73" si="110">N67</f>
        <v>0.76050387787909746</v>
      </c>
      <c r="O68" s="5">
        <f t="shared" ref="O68:O73" si="111">O67</f>
        <v>0.32976669628477612</v>
      </c>
      <c r="P68" s="5">
        <f t="shared" ref="P68:P73" si="112">P67</f>
        <v>0.20495420689090904</v>
      </c>
      <c r="R68" s="5">
        <f t="shared" ref="R68:R121" si="113">B68-J68</f>
        <v>0.98848486964952142</v>
      </c>
      <c r="S68" s="5">
        <f t="shared" ref="S68:S121" si="114">C68-K68</f>
        <v>1.1304643951451032E-2</v>
      </c>
      <c r="T68" s="5">
        <f t="shared" ref="T68:T121" si="115">D68-L68</f>
        <v>-3.8392912823197678E-2</v>
      </c>
      <c r="U68" s="5">
        <f t="shared" ref="U68:U121" si="116">E68-M68</f>
        <v>0.57850587958043209</v>
      </c>
      <c r="V68" s="5">
        <f t="shared" ref="V68:V121" si="117">F68-N68</f>
        <v>0.25392278612090247</v>
      </c>
      <c r="W68" s="5">
        <f t="shared" ref="W68:W121" si="118">G68-O68</f>
        <v>0.68465996771522386</v>
      </c>
      <c r="X68" s="5">
        <f t="shared" ref="X68:X121" si="119">H68-P68</f>
        <v>0.80947245710909088</v>
      </c>
    </row>
    <row r="69" spans="1:24" x14ac:dyDescent="0.2">
      <c r="A69" s="1" t="str">
        <f t="shared" ref="A69:H69" si="120">A61</f>
        <v>7:MC_DIST</v>
      </c>
      <c r="B69" s="5">
        <f t="shared" si="120"/>
        <v>1.089255168</v>
      </c>
      <c r="C69" s="5">
        <f t="shared" si="120"/>
        <v>1.089255168</v>
      </c>
      <c r="D69" s="5">
        <f t="shared" si="120"/>
        <v>1.089255168</v>
      </c>
      <c r="E69" s="5">
        <f t="shared" si="120"/>
        <v>1.089255168</v>
      </c>
      <c r="F69" s="5">
        <f t="shared" si="120"/>
        <v>1.089255168</v>
      </c>
      <c r="G69" s="5">
        <f t="shared" si="120"/>
        <v>1.089255168</v>
      </c>
      <c r="H69" s="5">
        <f t="shared" si="120"/>
        <v>1.089255168</v>
      </c>
      <c r="J69" s="5">
        <f t="shared" ref="J69:J73" si="121">J68</f>
        <v>2.5941794350478518E-2</v>
      </c>
      <c r="K69" s="5">
        <f t="shared" si="107"/>
        <v>1.0031220200485489</v>
      </c>
      <c r="L69" s="5">
        <f t="shared" si="108"/>
        <v>1.0528195768231976</v>
      </c>
      <c r="M69" s="5">
        <f t="shared" si="109"/>
        <v>0.43592078441956789</v>
      </c>
      <c r="N69" s="5">
        <f t="shared" si="110"/>
        <v>0.76050387787909746</v>
      </c>
      <c r="O69" s="5">
        <f t="shared" si="111"/>
        <v>0.32976669628477612</v>
      </c>
      <c r="P69" s="5">
        <f t="shared" si="112"/>
        <v>0.20495420689090904</v>
      </c>
      <c r="R69" s="5">
        <f t="shared" si="113"/>
        <v>1.0633133736495215</v>
      </c>
      <c r="S69" s="5">
        <f t="shared" si="114"/>
        <v>8.6133147951451106E-2</v>
      </c>
      <c r="T69" s="5">
        <f t="shared" si="115"/>
        <v>3.6435591176802395E-2</v>
      </c>
      <c r="U69" s="5">
        <f t="shared" si="116"/>
        <v>0.65333438358043217</v>
      </c>
      <c r="V69" s="5">
        <f t="shared" si="117"/>
        <v>0.32875129012090254</v>
      </c>
      <c r="W69" s="5">
        <f t="shared" si="118"/>
        <v>0.75948847171522393</v>
      </c>
      <c r="X69" s="5">
        <f t="shared" si="119"/>
        <v>0.88430096110909095</v>
      </c>
    </row>
    <row r="70" spans="1:24" x14ac:dyDescent="0.2">
      <c r="A70" s="1" t="str">
        <f t="shared" ref="A70:H70" si="122">A62</f>
        <v>9:MC_DIST</v>
      </c>
      <c r="B70" s="5">
        <f t="shared" si="122"/>
        <v>0.44593993300000001</v>
      </c>
      <c r="C70" s="5">
        <f t="shared" si="122"/>
        <v>0.44593993300000001</v>
      </c>
      <c r="D70" s="5">
        <f t="shared" si="122"/>
        <v>0.44593993300000001</v>
      </c>
      <c r="E70" s="5">
        <f t="shared" si="122"/>
        <v>0.44593993300000001</v>
      </c>
      <c r="F70" s="5">
        <f t="shared" si="122"/>
        <v>0.44593993300000001</v>
      </c>
      <c r="G70" s="5">
        <f t="shared" si="122"/>
        <v>0.44593993300000001</v>
      </c>
      <c r="H70" s="5">
        <f t="shared" si="122"/>
        <v>0.44593993300000001</v>
      </c>
      <c r="J70" s="5">
        <f t="shared" si="121"/>
        <v>2.5941794350478518E-2</v>
      </c>
      <c r="K70" s="5">
        <f t="shared" si="107"/>
        <v>1.0031220200485489</v>
      </c>
      <c r="L70" s="5">
        <f t="shared" si="108"/>
        <v>1.0528195768231976</v>
      </c>
      <c r="M70" s="5">
        <f t="shared" si="109"/>
        <v>0.43592078441956789</v>
      </c>
      <c r="N70" s="5">
        <f t="shared" si="110"/>
        <v>0.76050387787909746</v>
      </c>
      <c r="O70" s="5">
        <f t="shared" si="111"/>
        <v>0.32976669628477612</v>
      </c>
      <c r="P70" s="5">
        <f t="shared" si="112"/>
        <v>0.20495420689090904</v>
      </c>
      <c r="R70" s="5">
        <f t="shared" si="113"/>
        <v>0.41999813864952151</v>
      </c>
      <c r="S70" s="5">
        <f t="shared" si="114"/>
        <v>-0.55718208704854888</v>
      </c>
      <c r="T70" s="5">
        <f t="shared" si="115"/>
        <v>-0.60687964382319759</v>
      </c>
      <c r="U70" s="5">
        <f t="shared" si="116"/>
        <v>1.0019148580432125E-2</v>
      </c>
      <c r="V70" s="5">
        <f t="shared" si="117"/>
        <v>-0.31456394487909745</v>
      </c>
      <c r="W70" s="5">
        <f t="shared" si="118"/>
        <v>0.11617323671522389</v>
      </c>
      <c r="X70" s="5">
        <f t="shared" si="119"/>
        <v>0.24098572610909097</v>
      </c>
    </row>
    <row r="71" spans="1:24" x14ac:dyDescent="0.2">
      <c r="A71" s="1" t="str">
        <f t="shared" ref="A71:H71" si="123">A63</f>
        <v>11:MC_DIST</v>
      </c>
      <c r="B71" s="5">
        <f t="shared" si="123"/>
        <v>0.80163680999999998</v>
      </c>
      <c r="C71" s="5">
        <f t="shared" si="123"/>
        <v>0.80163680999999998</v>
      </c>
      <c r="D71" s="5">
        <f t="shared" si="123"/>
        <v>0.80163680999999998</v>
      </c>
      <c r="E71" s="5">
        <f t="shared" si="123"/>
        <v>0.80163680999999998</v>
      </c>
      <c r="F71" s="5">
        <f t="shared" si="123"/>
        <v>0.80163680999999998</v>
      </c>
      <c r="G71" s="5">
        <f t="shared" si="123"/>
        <v>0.80163680999999998</v>
      </c>
      <c r="H71" s="5">
        <f t="shared" si="123"/>
        <v>0.80163680999999998</v>
      </c>
      <c r="J71" s="5">
        <f t="shared" si="121"/>
        <v>2.5941794350478518E-2</v>
      </c>
      <c r="K71" s="5">
        <f t="shared" si="107"/>
        <v>1.0031220200485489</v>
      </c>
      <c r="L71" s="5">
        <f t="shared" si="108"/>
        <v>1.0528195768231976</v>
      </c>
      <c r="M71" s="5">
        <f t="shared" si="109"/>
        <v>0.43592078441956789</v>
      </c>
      <c r="N71" s="5">
        <f t="shared" si="110"/>
        <v>0.76050387787909746</v>
      </c>
      <c r="O71" s="5">
        <f t="shared" si="111"/>
        <v>0.32976669628477612</v>
      </c>
      <c r="P71" s="5">
        <f t="shared" si="112"/>
        <v>0.20495420689090904</v>
      </c>
      <c r="R71" s="5">
        <f t="shared" si="113"/>
        <v>0.77569501564952148</v>
      </c>
      <c r="S71" s="5">
        <f t="shared" si="114"/>
        <v>-0.20148521004854891</v>
      </c>
      <c r="T71" s="5">
        <f t="shared" si="115"/>
        <v>-0.25118276682319762</v>
      </c>
      <c r="U71" s="5">
        <f t="shared" si="116"/>
        <v>0.36571602558043209</v>
      </c>
      <c r="V71" s="5">
        <f t="shared" si="117"/>
        <v>4.1132932120902521E-2</v>
      </c>
      <c r="W71" s="5">
        <f t="shared" si="118"/>
        <v>0.47187011371522386</v>
      </c>
      <c r="X71" s="5">
        <f t="shared" si="119"/>
        <v>0.59668260310909094</v>
      </c>
    </row>
    <row r="72" spans="1:24" x14ac:dyDescent="0.2">
      <c r="A72" s="1" t="str">
        <f t="shared" ref="A72:H72" si="124">A64</f>
        <v>13:MC_DIST</v>
      </c>
      <c r="B72" s="5">
        <f t="shared" si="124"/>
        <v>0.28950638699999998</v>
      </c>
      <c r="C72" s="5">
        <f t="shared" si="124"/>
        <v>0.28950638699999998</v>
      </c>
      <c r="D72" s="5">
        <f t="shared" si="124"/>
        <v>0.28950638699999998</v>
      </c>
      <c r="E72" s="5">
        <f t="shared" si="124"/>
        <v>0.28950638699999998</v>
      </c>
      <c r="F72" s="5">
        <f t="shared" si="124"/>
        <v>0.28950638699999998</v>
      </c>
      <c r="G72" s="5">
        <f t="shared" si="124"/>
        <v>0.28950638699999998</v>
      </c>
      <c r="H72" s="5">
        <f t="shared" si="124"/>
        <v>0.28950638699999998</v>
      </c>
      <c r="J72" s="5">
        <f t="shared" si="121"/>
        <v>2.5941794350478518E-2</v>
      </c>
      <c r="K72" s="5">
        <f t="shared" si="107"/>
        <v>1.0031220200485489</v>
      </c>
      <c r="L72" s="5">
        <f t="shared" si="108"/>
        <v>1.0528195768231976</v>
      </c>
      <c r="M72" s="5">
        <f t="shared" si="109"/>
        <v>0.43592078441956789</v>
      </c>
      <c r="N72" s="5">
        <f t="shared" si="110"/>
        <v>0.76050387787909746</v>
      </c>
      <c r="O72" s="5">
        <f t="shared" si="111"/>
        <v>0.32976669628477612</v>
      </c>
      <c r="P72" s="5">
        <f t="shared" si="112"/>
        <v>0.20495420689090904</v>
      </c>
      <c r="R72" s="5">
        <f t="shared" si="113"/>
        <v>0.26356459264952148</v>
      </c>
      <c r="S72" s="5">
        <f t="shared" si="114"/>
        <v>-0.71361563304854891</v>
      </c>
      <c r="T72" s="5">
        <f t="shared" si="115"/>
        <v>-0.76331318982319762</v>
      </c>
      <c r="U72" s="5">
        <f t="shared" si="116"/>
        <v>-0.14641439741956791</v>
      </c>
      <c r="V72" s="5">
        <f t="shared" si="117"/>
        <v>-0.47099749087909748</v>
      </c>
      <c r="W72" s="5">
        <f t="shared" si="118"/>
        <v>-4.0260309284776141E-2</v>
      </c>
      <c r="X72" s="5">
        <f t="shared" si="119"/>
        <v>8.4552180109090935E-2</v>
      </c>
    </row>
    <row r="73" spans="1:24" x14ac:dyDescent="0.2">
      <c r="A73" s="1" t="str">
        <f t="shared" ref="A73:H73" si="125">A65</f>
        <v>17:MC_DIST</v>
      </c>
      <c r="B73" s="5">
        <f t="shared" si="125"/>
        <v>-0.21107292699999999</v>
      </c>
      <c r="C73" s="5">
        <f t="shared" si="125"/>
        <v>-0.21107292699999999</v>
      </c>
      <c r="D73" s="5">
        <f t="shared" si="125"/>
        <v>-0.21107292699999999</v>
      </c>
      <c r="E73" s="5">
        <f t="shared" si="125"/>
        <v>-0.21107292699999999</v>
      </c>
      <c r="F73" s="5">
        <f t="shared" si="125"/>
        <v>-0.21107292699999999</v>
      </c>
      <c r="G73" s="5">
        <f t="shared" si="125"/>
        <v>-0.21107292699999999</v>
      </c>
      <c r="H73" s="5">
        <f t="shared" si="125"/>
        <v>-0.21107292699999999</v>
      </c>
      <c r="J73" s="5">
        <f t="shared" si="121"/>
        <v>2.5941794350478518E-2</v>
      </c>
      <c r="K73" s="5">
        <f t="shared" si="107"/>
        <v>1.0031220200485489</v>
      </c>
      <c r="L73" s="5">
        <f t="shared" si="108"/>
        <v>1.0528195768231976</v>
      </c>
      <c r="M73" s="5">
        <f t="shared" si="109"/>
        <v>0.43592078441956789</v>
      </c>
      <c r="N73" s="5">
        <f t="shared" si="110"/>
        <v>0.76050387787909746</v>
      </c>
      <c r="O73" s="5">
        <f t="shared" si="111"/>
        <v>0.32976669628477612</v>
      </c>
      <c r="P73" s="5">
        <f t="shared" si="112"/>
        <v>0.20495420689090904</v>
      </c>
      <c r="R73" s="5">
        <f t="shared" si="113"/>
        <v>-0.23701472135047852</v>
      </c>
      <c r="S73" s="5">
        <f t="shared" si="114"/>
        <v>-1.2141949470485489</v>
      </c>
      <c r="T73" s="5">
        <f t="shared" si="115"/>
        <v>-1.2638925038231976</v>
      </c>
      <c r="U73" s="5">
        <f t="shared" si="116"/>
        <v>-0.64699371141956785</v>
      </c>
      <c r="V73" s="5">
        <f t="shared" si="117"/>
        <v>-0.97157680487909748</v>
      </c>
      <c r="W73" s="5">
        <f t="shared" si="118"/>
        <v>-0.54083962328477608</v>
      </c>
      <c r="X73" s="5">
        <f t="shared" si="119"/>
        <v>-0.41602713389090906</v>
      </c>
    </row>
    <row r="74" spans="1:24" x14ac:dyDescent="0.2">
      <c r="R74" s="5">
        <f t="shared" si="113"/>
        <v>0</v>
      </c>
      <c r="S74" s="5">
        <f t="shared" si="114"/>
        <v>0</v>
      </c>
      <c r="T74" s="5">
        <f t="shared" si="115"/>
        <v>0</v>
      </c>
      <c r="U74" s="5">
        <f t="shared" si="116"/>
        <v>0</v>
      </c>
      <c r="V74" s="5">
        <f t="shared" si="117"/>
        <v>0</v>
      </c>
      <c r="W74" s="5">
        <f t="shared" si="118"/>
        <v>0</v>
      </c>
      <c r="X74" s="5">
        <f t="shared" si="119"/>
        <v>0</v>
      </c>
    </row>
    <row r="75" spans="1:24" x14ac:dyDescent="0.2">
      <c r="A75" s="1" t="str">
        <f>A67</f>
        <v>1:MC_DIST</v>
      </c>
      <c r="B75" s="5">
        <f t="shared" ref="B75:H75" si="126">B67</f>
        <v>0</v>
      </c>
      <c r="C75" s="5">
        <f t="shared" si="126"/>
        <v>0</v>
      </c>
      <c r="D75" s="5">
        <f t="shared" si="126"/>
        <v>0</v>
      </c>
      <c r="E75" s="5">
        <f t="shared" si="126"/>
        <v>0</v>
      </c>
      <c r="F75" s="5">
        <f t="shared" si="126"/>
        <v>0</v>
      </c>
      <c r="G75" s="5">
        <f t="shared" si="126"/>
        <v>0</v>
      </c>
      <c r="H75" s="5">
        <f t="shared" si="126"/>
        <v>0</v>
      </c>
      <c r="J75" s="5">
        <f>('Prob. at the mean w random data'!B75*B75)+('Prob. at the mean w random data'!B76*B76)+('Prob. at the mean w random data'!B77*B77)+('Prob. at the mean w random data'!B78*B78)+('Prob. at the mean w random data'!B79*B79)+('Prob. at the mean w random data'!B80*B80)+('Prob. at the mean w random data'!B81*B81)</f>
        <v>1.4163549603346263E-2</v>
      </c>
      <c r="K75" s="5">
        <f>('Prob. at the mean w random data'!C75*C75)+('Prob. at the mean w random data'!C76*C76)+('Prob. at the mean w random data'!C77*C77)+('Prob. at the mean w random data'!C78*C78)+('Prob. at the mean w random data'!C79*C79)+('Prob. at the mean w random data'!C80*C80)+('Prob. at the mean w random data'!C81*C81)</f>
        <v>-5.1070450669209733E-2</v>
      </c>
      <c r="L75" s="5">
        <f>('Prob. at the mean w random data'!D75*D75)+('Prob. at the mean w random data'!D76*D76)+('Prob. at the mean w random data'!D77*D77)+('Prob. at the mean w random data'!D78*D78)+('Prob. at the mean w random data'!D79*D79)+('Prob. at the mean w random data'!D80*D80)+('Prob. at the mean w random data'!D81*D81)</f>
        <v>0.21710720686709142</v>
      </c>
      <c r="M75" s="5">
        <f>('Prob. at the mean w random data'!E75*E75)+('Prob. at the mean w random data'!E76*E76)+('Prob. at the mean w random data'!E77*E77)+('Prob. at the mean w random data'!E78*E78)+('Prob. at the mean w random data'!E79*E79)+('Prob. at the mean w random data'!E80*E80)+('Prob. at the mean w random data'!E81*E81)</f>
        <v>0.38525475821171401</v>
      </c>
      <c r="N75" s="5">
        <f>('Prob. at the mean w random data'!F75*F75)+('Prob. at the mean w random data'!F76*F76)+('Prob. at the mean w random data'!F77*F77)+('Prob. at the mean w random data'!F78*F78)+('Prob. at the mean w random data'!F79*F79)+('Prob. at the mean w random data'!F80*F80)+('Prob. at the mean w random data'!F81*F81)</f>
        <v>0.50990690891497759</v>
      </c>
      <c r="O75" s="5">
        <f>('Prob. at the mean w random data'!G75*G75)+('Prob. at the mean w random data'!G76*G76)+('Prob. at the mean w random data'!G77*G77)+('Prob. at the mean w random data'!G78*G78)+('Prob. at the mean w random data'!G79*G79)+('Prob. at the mean w random data'!G80*G80)+('Prob. at the mean w random data'!G81*G81)</f>
        <v>0.2881452566878524</v>
      </c>
      <c r="P75" s="5">
        <f>('Prob. at the mean w random data'!H75*H75)+('Prob. at the mean w random data'!H76*H76)+('Prob. at the mean w random data'!H77*H77)+('Prob. at the mean w random data'!H78*H78)+('Prob. at the mean w random data'!H79*H79)+('Prob. at the mean w random data'!H80*H80)+('Prob. at the mean w random data'!H81*H81)</f>
        <v>-5.8985926364361341E-3</v>
      </c>
      <c r="R75" s="5">
        <f t="shared" si="113"/>
        <v>-1.4163549603346263E-2</v>
      </c>
      <c r="S75" s="5">
        <f t="shared" si="114"/>
        <v>5.1070450669209733E-2</v>
      </c>
      <c r="T75" s="5">
        <f t="shared" si="115"/>
        <v>-0.21710720686709142</v>
      </c>
      <c r="U75" s="5">
        <f t="shared" si="116"/>
        <v>-0.38525475821171401</v>
      </c>
      <c r="V75" s="5">
        <f t="shared" si="117"/>
        <v>-0.50990690891497759</v>
      </c>
      <c r="W75" s="5">
        <f t="shared" si="118"/>
        <v>-0.2881452566878524</v>
      </c>
      <c r="X75" s="5">
        <f t="shared" si="119"/>
        <v>5.8985926364361341E-3</v>
      </c>
    </row>
    <row r="76" spans="1:24" x14ac:dyDescent="0.2">
      <c r="A76" s="1" t="str">
        <f t="shared" ref="A76:H76" si="127">A68</f>
        <v>5:MC_DIST</v>
      </c>
      <c r="B76" s="5">
        <f t="shared" si="127"/>
        <v>1.0144266639999999</v>
      </c>
      <c r="C76" s="5">
        <f t="shared" si="127"/>
        <v>1.0144266639999999</v>
      </c>
      <c r="D76" s="5">
        <f t="shared" si="127"/>
        <v>1.0144266639999999</v>
      </c>
      <c r="E76" s="5">
        <f t="shared" si="127"/>
        <v>1.0144266639999999</v>
      </c>
      <c r="F76" s="5">
        <f t="shared" si="127"/>
        <v>1.0144266639999999</v>
      </c>
      <c r="G76" s="5">
        <f t="shared" si="127"/>
        <v>1.0144266639999999</v>
      </c>
      <c r="H76" s="5">
        <f t="shared" si="127"/>
        <v>1.0144266639999999</v>
      </c>
      <c r="J76" s="5">
        <f>J75</f>
        <v>1.4163549603346263E-2</v>
      </c>
      <c r="K76" s="5">
        <f t="shared" ref="K76:K81" si="128">K75</f>
        <v>-5.1070450669209733E-2</v>
      </c>
      <c r="L76" s="5">
        <f t="shared" ref="L76:L81" si="129">L75</f>
        <v>0.21710720686709142</v>
      </c>
      <c r="M76" s="5">
        <f t="shared" ref="M76:M81" si="130">M75</f>
        <v>0.38525475821171401</v>
      </c>
      <c r="N76" s="5">
        <f t="shared" ref="N76:N81" si="131">N75</f>
        <v>0.50990690891497759</v>
      </c>
      <c r="O76" s="5">
        <f t="shared" ref="O76:O81" si="132">O75</f>
        <v>0.2881452566878524</v>
      </c>
      <c r="P76" s="5">
        <f t="shared" ref="P76:P81" si="133">P75</f>
        <v>-5.8985926364361341E-3</v>
      </c>
      <c r="R76" s="5">
        <f t="shared" si="113"/>
        <v>1.0002631143966536</v>
      </c>
      <c r="S76" s="5">
        <f t="shared" si="114"/>
        <v>1.0654971146692096</v>
      </c>
      <c r="T76" s="5">
        <f t="shared" si="115"/>
        <v>0.79731945713290853</v>
      </c>
      <c r="U76" s="5">
        <f t="shared" si="116"/>
        <v>0.62917190578828586</v>
      </c>
      <c r="V76" s="5">
        <f t="shared" si="117"/>
        <v>0.50451975508502234</v>
      </c>
      <c r="W76" s="5">
        <f t="shared" si="118"/>
        <v>0.72628140731214752</v>
      </c>
      <c r="X76" s="5">
        <f t="shared" si="119"/>
        <v>1.020325256636436</v>
      </c>
    </row>
    <row r="77" spans="1:24" x14ac:dyDescent="0.2">
      <c r="A77" s="1" t="str">
        <f t="shared" ref="A77:H77" si="134">A69</f>
        <v>7:MC_DIST</v>
      </c>
      <c r="B77" s="5">
        <f t="shared" si="134"/>
        <v>1.089255168</v>
      </c>
      <c r="C77" s="5">
        <f t="shared" si="134"/>
        <v>1.089255168</v>
      </c>
      <c r="D77" s="5">
        <f t="shared" si="134"/>
        <v>1.089255168</v>
      </c>
      <c r="E77" s="5">
        <f t="shared" si="134"/>
        <v>1.089255168</v>
      </c>
      <c r="F77" s="5">
        <f t="shared" si="134"/>
        <v>1.089255168</v>
      </c>
      <c r="G77" s="5">
        <f t="shared" si="134"/>
        <v>1.089255168</v>
      </c>
      <c r="H77" s="5">
        <f t="shared" si="134"/>
        <v>1.089255168</v>
      </c>
      <c r="J77" s="5">
        <f t="shared" ref="J77:J81" si="135">J76</f>
        <v>1.4163549603346263E-2</v>
      </c>
      <c r="K77" s="5">
        <f t="shared" si="128"/>
        <v>-5.1070450669209733E-2</v>
      </c>
      <c r="L77" s="5">
        <f t="shared" si="129"/>
        <v>0.21710720686709142</v>
      </c>
      <c r="M77" s="5">
        <f t="shared" si="130"/>
        <v>0.38525475821171401</v>
      </c>
      <c r="N77" s="5">
        <f t="shared" si="131"/>
        <v>0.50990690891497759</v>
      </c>
      <c r="O77" s="5">
        <f t="shared" si="132"/>
        <v>0.2881452566878524</v>
      </c>
      <c r="P77" s="5">
        <f t="shared" si="133"/>
        <v>-5.8985926364361341E-3</v>
      </c>
      <c r="R77" s="5">
        <f t="shared" si="113"/>
        <v>1.0750916183966537</v>
      </c>
      <c r="S77" s="5">
        <f t="shared" si="114"/>
        <v>1.1403256186692097</v>
      </c>
      <c r="T77" s="5">
        <f t="shared" si="115"/>
        <v>0.8721479611329086</v>
      </c>
      <c r="U77" s="5">
        <f t="shared" si="116"/>
        <v>0.70400040978828593</v>
      </c>
      <c r="V77" s="5">
        <f t="shared" si="117"/>
        <v>0.57934825908502241</v>
      </c>
      <c r="W77" s="5">
        <f t="shared" si="118"/>
        <v>0.80110991131214759</v>
      </c>
      <c r="X77" s="5">
        <f t="shared" si="119"/>
        <v>1.0951537606364361</v>
      </c>
    </row>
    <row r="78" spans="1:24" x14ac:dyDescent="0.2">
      <c r="A78" s="1" t="str">
        <f t="shared" ref="A78:H78" si="136">A70</f>
        <v>9:MC_DIST</v>
      </c>
      <c r="B78" s="5">
        <f t="shared" si="136"/>
        <v>0.44593993300000001</v>
      </c>
      <c r="C78" s="5">
        <f t="shared" si="136"/>
        <v>0.44593993300000001</v>
      </c>
      <c r="D78" s="5">
        <f t="shared" si="136"/>
        <v>0.44593993300000001</v>
      </c>
      <c r="E78" s="5">
        <f t="shared" si="136"/>
        <v>0.44593993300000001</v>
      </c>
      <c r="F78" s="5">
        <f t="shared" si="136"/>
        <v>0.44593993300000001</v>
      </c>
      <c r="G78" s="5">
        <f t="shared" si="136"/>
        <v>0.44593993300000001</v>
      </c>
      <c r="H78" s="5">
        <f t="shared" si="136"/>
        <v>0.44593993300000001</v>
      </c>
      <c r="J78" s="5">
        <f t="shared" si="135"/>
        <v>1.4163549603346263E-2</v>
      </c>
      <c r="K78" s="5">
        <f t="shared" si="128"/>
        <v>-5.1070450669209733E-2</v>
      </c>
      <c r="L78" s="5">
        <f t="shared" si="129"/>
        <v>0.21710720686709142</v>
      </c>
      <c r="M78" s="5">
        <f t="shared" si="130"/>
        <v>0.38525475821171401</v>
      </c>
      <c r="N78" s="5">
        <f t="shared" si="131"/>
        <v>0.50990690891497759</v>
      </c>
      <c r="O78" s="5">
        <f t="shared" si="132"/>
        <v>0.2881452566878524</v>
      </c>
      <c r="P78" s="5">
        <f t="shared" si="133"/>
        <v>-5.8985926364361341E-3</v>
      </c>
      <c r="R78" s="5">
        <f t="shared" si="113"/>
        <v>0.43177638339665375</v>
      </c>
      <c r="S78" s="5">
        <f t="shared" si="114"/>
        <v>0.49701038366920974</v>
      </c>
      <c r="T78" s="5">
        <f t="shared" si="115"/>
        <v>0.22883272613290859</v>
      </c>
      <c r="U78" s="5">
        <f t="shared" si="116"/>
        <v>6.0685174788286E-2</v>
      </c>
      <c r="V78" s="5">
        <f t="shared" si="117"/>
        <v>-6.3966975914977575E-2</v>
      </c>
      <c r="W78" s="5">
        <f t="shared" si="118"/>
        <v>0.15779467631214761</v>
      </c>
      <c r="X78" s="5">
        <f t="shared" si="119"/>
        <v>0.45183852563643612</v>
      </c>
    </row>
    <row r="79" spans="1:24" x14ac:dyDescent="0.2">
      <c r="A79" s="1" t="str">
        <f t="shared" ref="A79:H79" si="137">A71</f>
        <v>11:MC_DIST</v>
      </c>
      <c r="B79" s="5">
        <f t="shared" si="137"/>
        <v>0.80163680999999998</v>
      </c>
      <c r="C79" s="5">
        <f t="shared" si="137"/>
        <v>0.80163680999999998</v>
      </c>
      <c r="D79" s="5">
        <f t="shared" si="137"/>
        <v>0.80163680999999998</v>
      </c>
      <c r="E79" s="5">
        <f t="shared" si="137"/>
        <v>0.80163680999999998</v>
      </c>
      <c r="F79" s="5">
        <f t="shared" si="137"/>
        <v>0.80163680999999998</v>
      </c>
      <c r="G79" s="5">
        <f t="shared" si="137"/>
        <v>0.80163680999999998</v>
      </c>
      <c r="H79" s="5">
        <f t="shared" si="137"/>
        <v>0.80163680999999998</v>
      </c>
      <c r="J79" s="5">
        <f t="shared" si="135"/>
        <v>1.4163549603346263E-2</v>
      </c>
      <c r="K79" s="5">
        <f t="shared" si="128"/>
        <v>-5.1070450669209733E-2</v>
      </c>
      <c r="L79" s="5">
        <f t="shared" si="129"/>
        <v>0.21710720686709142</v>
      </c>
      <c r="M79" s="5">
        <f t="shared" si="130"/>
        <v>0.38525475821171401</v>
      </c>
      <c r="N79" s="5">
        <f t="shared" si="131"/>
        <v>0.50990690891497759</v>
      </c>
      <c r="O79" s="5">
        <f t="shared" si="132"/>
        <v>0.2881452566878524</v>
      </c>
      <c r="P79" s="5">
        <f t="shared" si="133"/>
        <v>-5.8985926364361341E-3</v>
      </c>
      <c r="R79" s="5">
        <f t="shared" si="113"/>
        <v>0.78747326039665366</v>
      </c>
      <c r="S79" s="5">
        <f t="shared" si="114"/>
        <v>0.85270726066920965</v>
      </c>
      <c r="T79" s="5">
        <f t="shared" si="115"/>
        <v>0.58452960313290858</v>
      </c>
      <c r="U79" s="5">
        <f t="shared" si="116"/>
        <v>0.41638205178828597</v>
      </c>
      <c r="V79" s="5">
        <f t="shared" si="117"/>
        <v>0.29172990108502239</v>
      </c>
      <c r="W79" s="5">
        <f t="shared" si="118"/>
        <v>0.51349155331214758</v>
      </c>
      <c r="X79" s="5">
        <f t="shared" si="119"/>
        <v>0.80753540263643608</v>
      </c>
    </row>
    <row r="80" spans="1:24" x14ac:dyDescent="0.2">
      <c r="A80" s="1" t="str">
        <f t="shared" ref="A80:H80" si="138">A72</f>
        <v>13:MC_DIST</v>
      </c>
      <c r="B80" s="5">
        <f t="shared" si="138"/>
        <v>0.28950638699999998</v>
      </c>
      <c r="C80" s="5">
        <f t="shared" si="138"/>
        <v>0.28950638699999998</v>
      </c>
      <c r="D80" s="5">
        <f t="shared" si="138"/>
        <v>0.28950638699999998</v>
      </c>
      <c r="E80" s="5">
        <f t="shared" si="138"/>
        <v>0.28950638699999998</v>
      </c>
      <c r="F80" s="5">
        <f t="shared" si="138"/>
        <v>0.28950638699999998</v>
      </c>
      <c r="G80" s="5">
        <f t="shared" si="138"/>
        <v>0.28950638699999998</v>
      </c>
      <c r="H80" s="5">
        <f t="shared" si="138"/>
        <v>0.28950638699999998</v>
      </c>
      <c r="J80" s="5">
        <f t="shared" si="135"/>
        <v>1.4163549603346263E-2</v>
      </c>
      <c r="K80" s="5">
        <f t="shared" si="128"/>
        <v>-5.1070450669209733E-2</v>
      </c>
      <c r="L80" s="5">
        <f t="shared" si="129"/>
        <v>0.21710720686709142</v>
      </c>
      <c r="M80" s="5">
        <f t="shared" si="130"/>
        <v>0.38525475821171401</v>
      </c>
      <c r="N80" s="5">
        <f t="shared" si="131"/>
        <v>0.50990690891497759</v>
      </c>
      <c r="O80" s="5">
        <f t="shared" si="132"/>
        <v>0.2881452566878524</v>
      </c>
      <c r="P80" s="5">
        <f t="shared" si="133"/>
        <v>-5.8985926364361341E-3</v>
      </c>
      <c r="R80" s="5">
        <f t="shared" si="113"/>
        <v>0.27534283739665372</v>
      </c>
      <c r="S80" s="5">
        <f t="shared" si="114"/>
        <v>0.34057683766920971</v>
      </c>
      <c r="T80" s="5">
        <f t="shared" si="115"/>
        <v>7.2399180132908553E-2</v>
      </c>
      <c r="U80" s="5">
        <f t="shared" si="116"/>
        <v>-9.5748371211714034E-2</v>
      </c>
      <c r="V80" s="5">
        <f t="shared" si="117"/>
        <v>-0.22040052191497761</v>
      </c>
      <c r="W80" s="5">
        <f t="shared" si="118"/>
        <v>1.3611303121475737E-3</v>
      </c>
      <c r="X80" s="5">
        <f t="shared" si="119"/>
        <v>0.29540497963643608</v>
      </c>
    </row>
    <row r="81" spans="1:24" x14ac:dyDescent="0.2">
      <c r="A81" s="1" t="str">
        <f t="shared" ref="A81:H81" si="139">A73</f>
        <v>17:MC_DIST</v>
      </c>
      <c r="B81" s="5">
        <f t="shared" si="139"/>
        <v>-0.21107292699999999</v>
      </c>
      <c r="C81" s="5">
        <f t="shared" si="139"/>
        <v>-0.21107292699999999</v>
      </c>
      <c r="D81" s="5">
        <f t="shared" si="139"/>
        <v>-0.21107292699999999</v>
      </c>
      <c r="E81" s="5">
        <f t="shared" si="139"/>
        <v>-0.21107292699999999</v>
      </c>
      <c r="F81" s="5">
        <f t="shared" si="139"/>
        <v>-0.21107292699999999</v>
      </c>
      <c r="G81" s="5">
        <f t="shared" si="139"/>
        <v>-0.21107292699999999</v>
      </c>
      <c r="H81" s="5">
        <f t="shared" si="139"/>
        <v>-0.21107292699999999</v>
      </c>
      <c r="J81" s="5">
        <f t="shared" si="135"/>
        <v>1.4163549603346263E-2</v>
      </c>
      <c r="K81" s="5">
        <f t="shared" si="128"/>
        <v>-5.1070450669209733E-2</v>
      </c>
      <c r="L81" s="5">
        <f t="shared" si="129"/>
        <v>0.21710720686709142</v>
      </c>
      <c r="M81" s="5">
        <f t="shared" si="130"/>
        <v>0.38525475821171401</v>
      </c>
      <c r="N81" s="5">
        <f t="shared" si="131"/>
        <v>0.50990690891497759</v>
      </c>
      <c r="O81" s="5">
        <f t="shared" si="132"/>
        <v>0.2881452566878524</v>
      </c>
      <c r="P81" s="5">
        <f t="shared" si="133"/>
        <v>-5.8985926364361341E-3</v>
      </c>
      <c r="R81" s="5">
        <f t="shared" si="113"/>
        <v>-0.22523647660334625</v>
      </c>
      <c r="S81" s="5">
        <f t="shared" si="114"/>
        <v>-0.16000247633079026</v>
      </c>
      <c r="T81" s="5">
        <f t="shared" si="115"/>
        <v>-0.42818013386709142</v>
      </c>
      <c r="U81" s="5">
        <f t="shared" si="116"/>
        <v>-0.59632768521171398</v>
      </c>
      <c r="V81" s="5">
        <f t="shared" si="117"/>
        <v>-0.72097983591497761</v>
      </c>
      <c r="W81" s="5">
        <f t="shared" si="118"/>
        <v>-0.49921818368785242</v>
      </c>
      <c r="X81" s="5">
        <f t="shared" si="119"/>
        <v>-0.20517433436356386</v>
      </c>
    </row>
    <row r="82" spans="1:24" x14ac:dyDescent="0.2">
      <c r="R82" s="5">
        <f t="shared" si="113"/>
        <v>0</v>
      </c>
      <c r="S82" s="5">
        <f t="shared" si="114"/>
        <v>0</v>
      </c>
      <c r="T82" s="5">
        <f t="shared" si="115"/>
        <v>0</v>
      </c>
      <c r="U82" s="5">
        <f t="shared" si="116"/>
        <v>0</v>
      </c>
      <c r="V82" s="5">
        <f t="shared" si="117"/>
        <v>0</v>
      </c>
      <c r="W82" s="5">
        <f t="shared" si="118"/>
        <v>0</v>
      </c>
      <c r="X82" s="5">
        <f t="shared" si="119"/>
        <v>0</v>
      </c>
    </row>
    <row r="83" spans="1:24" x14ac:dyDescent="0.2">
      <c r="A83" s="1" t="str">
        <f>A75</f>
        <v>1:MC_DIST</v>
      </c>
      <c r="B83" s="5">
        <f t="shared" ref="B83:H83" si="140">B75</f>
        <v>0</v>
      </c>
      <c r="C83" s="5">
        <f t="shared" si="140"/>
        <v>0</v>
      </c>
      <c r="D83" s="5">
        <f t="shared" si="140"/>
        <v>0</v>
      </c>
      <c r="E83" s="5">
        <f t="shared" si="140"/>
        <v>0</v>
      </c>
      <c r="F83" s="5">
        <f t="shared" si="140"/>
        <v>0</v>
      </c>
      <c r="G83" s="5">
        <f t="shared" si="140"/>
        <v>0</v>
      </c>
      <c r="H83" s="5">
        <f t="shared" si="140"/>
        <v>0</v>
      </c>
      <c r="J83" s="5">
        <f>('Prob. at the mean w random data'!B83*B83)+('Prob. at the mean w random data'!B84*B84)+('Prob. at the mean w random data'!B85*B85)+('Prob. at the mean w random data'!B86*B86)+('Prob. at the mean w random data'!B87*B87)+('Prob. at the mean w random data'!B88*B88)+('Prob. at the mean w random data'!B89*B89)</f>
        <v>1.2376729193561616E-2</v>
      </c>
      <c r="K83" s="5">
        <f>('Prob. at the mean w random data'!C83*C83)+('Prob. at the mean w random data'!C84*C84)+('Prob. at the mean w random data'!C85*C85)+('Prob. at the mean w random data'!C86*C86)+('Prob. at the mean w random data'!C87*C87)+('Prob. at the mean w random data'!C88*C88)+('Prob. at the mean w random data'!C89*C89)</f>
        <v>0.82987145585418498</v>
      </c>
      <c r="L83" s="5">
        <f>('Prob. at the mean w random data'!D83*D83)+('Prob. at the mean w random data'!D84*D84)+('Prob. at the mean w random data'!D85*D85)+('Prob. at the mean w random data'!D86*D86)+('Prob. at the mean w random data'!D87*D87)+('Prob. at the mean w random data'!D88*D88)+('Prob. at the mean w random data'!D89*D89)</f>
        <v>0.96573951217610021</v>
      </c>
      <c r="M83" s="5">
        <f>('Prob. at the mean w random data'!E83*E83)+('Prob. at the mean w random data'!E84*E84)+('Prob. at the mean w random data'!E85*E85)+('Prob. at the mean w random data'!E86*E86)+('Prob. at the mean w random data'!E87*E87)+('Prob. at the mean w random data'!E88*E88)+('Prob. at the mean w random data'!E89*E89)</f>
        <v>0.37794343564099564</v>
      </c>
      <c r="N83" s="5">
        <f>('Prob. at the mean w random data'!F83*F83)+('Prob. at the mean w random data'!F84*F84)+('Prob. at the mean w random data'!F85*F85)+('Prob. at the mean w random data'!F86*F86)+('Prob. at the mean w random data'!F87*F87)+('Prob. at the mean w random data'!F88*F88)+('Prob. at the mean w random data'!F89*F89)</f>
        <v>0.63220951941009651</v>
      </c>
      <c r="O83" s="5">
        <f>('Prob. at the mean w random data'!G83*G83)+('Prob. at the mean w random data'!G84*G84)+('Prob. at the mean w random data'!G85*G85)+('Prob. at the mean w random data'!G86*G86)+('Prob. at the mean w random data'!G87*G87)+('Prob. at the mean w random data'!G88*G88)+('Prob. at the mean w random data'!G89*G89)</f>
        <v>0.29335913428492388</v>
      </c>
      <c r="P83" s="5">
        <f>('Prob. at the mean w random data'!H83*H83)+('Prob. at the mean w random data'!H84*H84)+('Prob. at the mean w random data'!H85*H85)+('Prob. at the mean w random data'!H86*H86)+('Prob. at the mean w random data'!H87*H87)+('Prob. at the mean w random data'!H88*H88)+('Prob. at the mean w random data'!H89*H89)</f>
        <v>5.0256128548919948E-2</v>
      </c>
      <c r="R83" s="5">
        <f t="shared" si="113"/>
        <v>-1.2376729193561616E-2</v>
      </c>
      <c r="S83" s="5">
        <f t="shared" si="114"/>
        <v>-0.82987145585418498</v>
      </c>
      <c r="T83" s="5">
        <f t="shared" si="115"/>
        <v>-0.96573951217610021</v>
      </c>
      <c r="U83" s="5">
        <f t="shared" si="116"/>
        <v>-0.37794343564099564</v>
      </c>
      <c r="V83" s="5">
        <f t="shared" si="117"/>
        <v>-0.63220951941009651</v>
      </c>
      <c r="W83" s="5">
        <f t="shared" si="118"/>
        <v>-0.29335913428492388</v>
      </c>
      <c r="X83" s="5">
        <f t="shared" si="119"/>
        <v>-5.0256128548919948E-2</v>
      </c>
    </row>
    <row r="84" spans="1:24" x14ac:dyDescent="0.2">
      <c r="A84" s="1" t="str">
        <f t="shared" ref="A84:H84" si="141">A76</f>
        <v>5:MC_DIST</v>
      </c>
      <c r="B84" s="5">
        <f t="shared" si="141"/>
        <v>1.0144266639999999</v>
      </c>
      <c r="C84" s="5">
        <f t="shared" si="141"/>
        <v>1.0144266639999999</v>
      </c>
      <c r="D84" s="5">
        <f t="shared" si="141"/>
        <v>1.0144266639999999</v>
      </c>
      <c r="E84" s="5">
        <f t="shared" si="141"/>
        <v>1.0144266639999999</v>
      </c>
      <c r="F84" s="5">
        <f t="shared" si="141"/>
        <v>1.0144266639999999</v>
      </c>
      <c r="G84" s="5">
        <f t="shared" si="141"/>
        <v>1.0144266639999999</v>
      </c>
      <c r="H84" s="5">
        <f t="shared" si="141"/>
        <v>1.0144266639999999</v>
      </c>
      <c r="J84" s="5">
        <f>J83</f>
        <v>1.2376729193561616E-2</v>
      </c>
      <c r="K84" s="5">
        <f t="shared" ref="K84:K89" si="142">K83</f>
        <v>0.82987145585418498</v>
      </c>
      <c r="L84" s="5">
        <f t="shared" ref="L84:L89" si="143">L83</f>
        <v>0.96573951217610021</v>
      </c>
      <c r="M84" s="5">
        <f t="shared" ref="M84:M89" si="144">M83</f>
        <v>0.37794343564099564</v>
      </c>
      <c r="N84" s="5">
        <f t="shared" ref="N84:N89" si="145">N83</f>
        <v>0.63220951941009651</v>
      </c>
      <c r="O84" s="5">
        <f t="shared" ref="O84:O89" si="146">O83</f>
        <v>0.29335913428492388</v>
      </c>
      <c r="P84" s="5">
        <f t="shared" ref="P84:P89" si="147">P83</f>
        <v>5.0256128548919948E-2</v>
      </c>
      <c r="R84" s="5">
        <f t="shared" si="113"/>
        <v>1.0020499348064382</v>
      </c>
      <c r="S84" s="5">
        <f t="shared" si="114"/>
        <v>0.18455520814581494</v>
      </c>
      <c r="T84" s="5">
        <f t="shared" si="115"/>
        <v>4.868715182389971E-2</v>
      </c>
      <c r="U84" s="5">
        <f t="shared" si="116"/>
        <v>0.63648322835900428</v>
      </c>
      <c r="V84" s="5">
        <f t="shared" si="117"/>
        <v>0.38221714458990341</v>
      </c>
      <c r="W84" s="5">
        <f t="shared" si="118"/>
        <v>0.72106752971507604</v>
      </c>
      <c r="X84" s="5">
        <f t="shared" si="119"/>
        <v>0.96417053545108</v>
      </c>
    </row>
    <row r="85" spans="1:24" x14ac:dyDescent="0.2">
      <c r="A85" s="1" t="str">
        <f t="shared" ref="A85:H85" si="148">A77</f>
        <v>7:MC_DIST</v>
      </c>
      <c r="B85" s="5">
        <f t="shared" si="148"/>
        <v>1.089255168</v>
      </c>
      <c r="C85" s="5">
        <f t="shared" si="148"/>
        <v>1.089255168</v>
      </c>
      <c r="D85" s="5">
        <f t="shared" si="148"/>
        <v>1.089255168</v>
      </c>
      <c r="E85" s="5">
        <f t="shared" si="148"/>
        <v>1.089255168</v>
      </c>
      <c r="F85" s="5">
        <f t="shared" si="148"/>
        <v>1.089255168</v>
      </c>
      <c r="G85" s="5">
        <f t="shared" si="148"/>
        <v>1.089255168</v>
      </c>
      <c r="H85" s="5">
        <f t="shared" si="148"/>
        <v>1.089255168</v>
      </c>
      <c r="J85" s="5">
        <f t="shared" ref="J85:J89" si="149">J84</f>
        <v>1.2376729193561616E-2</v>
      </c>
      <c r="K85" s="5">
        <f t="shared" si="142"/>
        <v>0.82987145585418498</v>
      </c>
      <c r="L85" s="5">
        <f t="shared" si="143"/>
        <v>0.96573951217610021</v>
      </c>
      <c r="M85" s="5">
        <f t="shared" si="144"/>
        <v>0.37794343564099564</v>
      </c>
      <c r="N85" s="5">
        <f t="shared" si="145"/>
        <v>0.63220951941009651</v>
      </c>
      <c r="O85" s="5">
        <f t="shared" si="146"/>
        <v>0.29335913428492388</v>
      </c>
      <c r="P85" s="5">
        <f t="shared" si="147"/>
        <v>5.0256128548919948E-2</v>
      </c>
      <c r="R85" s="5">
        <f t="shared" si="113"/>
        <v>1.0768784388064383</v>
      </c>
      <c r="S85" s="5">
        <f t="shared" si="114"/>
        <v>0.25938371214581502</v>
      </c>
      <c r="T85" s="5">
        <f t="shared" si="115"/>
        <v>0.12351565582389978</v>
      </c>
      <c r="U85" s="5">
        <f t="shared" si="116"/>
        <v>0.71131173235900436</v>
      </c>
      <c r="V85" s="5">
        <f t="shared" si="117"/>
        <v>0.45704564858990349</v>
      </c>
      <c r="W85" s="5">
        <f t="shared" si="118"/>
        <v>0.79589603371507611</v>
      </c>
      <c r="X85" s="5">
        <f t="shared" si="119"/>
        <v>1.03899903945108</v>
      </c>
    </row>
    <row r="86" spans="1:24" x14ac:dyDescent="0.2">
      <c r="A86" s="1" t="str">
        <f t="shared" ref="A86:H86" si="150">A78</f>
        <v>9:MC_DIST</v>
      </c>
      <c r="B86" s="5">
        <f t="shared" si="150"/>
        <v>0.44593993300000001</v>
      </c>
      <c r="C86" s="5">
        <f t="shared" si="150"/>
        <v>0.44593993300000001</v>
      </c>
      <c r="D86" s="5">
        <f t="shared" si="150"/>
        <v>0.44593993300000001</v>
      </c>
      <c r="E86" s="5">
        <f t="shared" si="150"/>
        <v>0.44593993300000001</v>
      </c>
      <c r="F86" s="5">
        <f t="shared" si="150"/>
        <v>0.44593993300000001</v>
      </c>
      <c r="G86" s="5">
        <f t="shared" si="150"/>
        <v>0.44593993300000001</v>
      </c>
      <c r="H86" s="5">
        <f t="shared" si="150"/>
        <v>0.44593993300000001</v>
      </c>
      <c r="J86" s="5">
        <f t="shared" si="149"/>
        <v>1.2376729193561616E-2</v>
      </c>
      <c r="K86" s="5">
        <f t="shared" si="142"/>
        <v>0.82987145585418498</v>
      </c>
      <c r="L86" s="5">
        <f t="shared" si="143"/>
        <v>0.96573951217610021</v>
      </c>
      <c r="M86" s="5">
        <f t="shared" si="144"/>
        <v>0.37794343564099564</v>
      </c>
      <c r="N86" s="5">
        <f t="shared" si="145"/>
        <v>0.63220951941009651</v>
      </c>
      <c r="O86" s="5">
        <f t="shared" si="146"/>
        <v>0.29335913428492388</v>
      </c>
      <c r="P86" s="5">
        <f t="shared" si="147"/>
        <v>5.0256128548919948E-2</v>
      </c>
      <c r="R86" s="5">
        <f t="shared" si="113"/>
        <v>0.43356320380643837</v>
      </c>
      <c r="S86" s="5">
        <f t="shared" si="114"/>
        <v>-0.38393152285418497</v>
      </c>
      <c r="T86" s="5">
        <f t="shared" si="115"/>
        <v>-0.5197995791761002</v>
      </c>
      <c r="U86" s="5">
        <f t="shared" si="116"/>
        <v>6.7996497359004371E-2</v>
      </c>
      <c r="V86" s="5">
        <f t="shared" si="117"/>
        <v>-0.1862695864100965</v>
      </c>
      <c r="W86" s="5">
        <f t="shared" si="118"/>
        <v>0.15258079871507613</v>
      </c>
      <c r="X86" s="5">
        <f t="shared" si="119"/>
        <v>0.39568380445108009</v>
      </c>
    </row>
    <row r="87" spans="1:24" x14ac:dyDescent="0.2">
      <c r="A87" s="1" t="str">
        <f t="shared" ref="A87:H87" si="151">A79</f>
        <v>11:MC_DIST</v>
      </c>
      <c r="B87" s="5">
        <f t="shared" si="151"/>
        <v>0.80163680999999998</v>
      </c>
      <c r="C87" s="5">
        <f t="shared" si="151"/>
        <v>0.80163680999999998</v>
      </c>
      <c r="D87" s="5">
        <f t="shared" si="151"/>
        <v>0.80163680999999998</v>
      </c>
      <c r="E87" s="5">
        <f t="shared" si="151"/>
        <v>0.80163680999999998</v>
      </c>
      <c r="F87" s="5">
        <f t="shared" si="151"/>
        <v>0.80163680999999998</v>
      </c>
      <c r="G87" s="5">
        <f t="shared" si="151"/>
        <v>0.80163680999999998</v>
      </c>
      <c r="H87" s="5">
        <f t="shared" si="151"/>
        <v>0.80163680999999998</v>
      </c>
      <c r="J87" s="5">
        <f t="shared" si="149"/>
        <v>1.2376729193561616E-2</v>
      </c>
      <c r="K87" s="5">
        <f t="shared" si="142"/>
        <v>0.82987145585418498</v>
      </c>
      <c r="L87" s="5">
        <f t="shared" si="143"/>
        <v>0.96573951217610021</v>
      </c>
      <c r="M87" s="5">
        <f t="shared" si="144"/>
        <v>0.37794343564099564</v>
      </c>
      <c r="N87" s="5">
        <f t="shared" si="145"/>
        <v>0.63220951941009651</v>
      </c>
      <c r="O87" s="5">
        <f t="shared" si="146"/>
        <v>0.29335913428492388</v>
      </c>
      <c r="P87" s="5">
        <f t="shared" si="147"/>
        <v>5.0256128548919948E-2</v>
      </c>
      <c r="R87" s="5">
        <f t="shared" si="113"/>
        <v>0.78926008080643839</v>
      </c>
      <c r="S87" s="5">
        <f t="shared" si="114"/>
        <v>-2.8234645854185003E-2</v>
      </c>
      <c r="T87" s="5">
        <f t="shared" si="115"/>
        <v>-0.16410270217610023</v>
      </c>
      <c r="U87" s="5">
        <f t="shared" si="116"/>
        <v>0.42369337435900434</v>
      </c>
      <c r="V87" s="5">
        <f t="shared" si="117"/>
        <v>0.16942729058990347</v>
      </c>
      <c r="W87" s="5">
        <f t="shared" si="118"/>
        <v>0.50827767571507609</v>
      </c>
      <c r="X87" s="5">
        <f t="shared" si="119"/>
        <v>0.75138068145108006</v>
      </c>
    </row>
    <row r="88" spans="1:24" x14ac:dyDescent="0.2">
      <c r="A88" s="1" t="str">
        <f t="shared" ref="A88:H88" si="152">A80</f>
        <v>13:MC_DIST</v>
      </c>
      <c r="B88" s="5">
        <f t="shared" si="152"/>
        <v>0.28950638699999998</v>
      </c>
      <c r="C88" s="5">
        <f t="shared" si="152"/>
        <v>0.28950638699999998</v>
      </c>
      <c r="D88" s="5">
        <f t="shared" si="152"/>
        <v>0.28950638699999998</v>
      </c>
      <c r="E88" s="5">
        <f t="shared" si="152"/>
        <v>0.28950638699999998</v>
      </c>
      <c r="F88" s="5">
        <f t="shared" si="152"/>
        <v>0.28950638699999998</v>
      </c>
      <c r="G88" s="5">
        <f t="shared" si="152"/>
        <v>0.28950638699999998</v>
      </c>
      <c r="H88" s="5">
        <f t="shared" si="152"/>
        <v>0.28950638699999998</v>
      </c>
      <c r="J88" s="5">
        <f t="shared" si="149"/>
        <v>1.2376729193561616E-2</v>
      </c>
      <c r="K88" s="5">
        <f t="shared" si="142"/>
        <v>0.82987145585418498</v>
      </c>
      <c r="L88" s="5">
        <f t="shared" si="143"/>
        <v>0.96573951217610021</v>
      </c>
      <c r="M88" s="5">
        <f t="shared" si="144"/>
        <v>0.37794343564099564</v>
      </c>
      <c r="N88" s="5">
        <f t="shared" si="145"/>
        <v>0.63220951941009651</v>
      </c>
      <c r="O88" s="5">
        <f t="shared" si="146"/>
        <v>0.29335913428492388</v>
      </c>
      <c r="P88" s="5">
        <f t="shared" si="147"/>
        <v>5.0256128548919948E-2</v>
      </c>
      <c r="R88" s="5">
        <f t="shared" si="113"/>
        <v>0.27712965780643833</v>
      </c>
      <c r="S88" s="5">
        <f t="shared" si="114"/>
        <v>-0.540365068854185</v>
      </c>
      <c r="T88" s="5">
        <f t="shared" si="115"/>
        <v>-0.67623312517610024</v>
      </c>
      <c r="U88" s="5">
        <f t="shared" si="116"/>
        <v>-8.8437048640995664E-2</v>
      </c>
      <c r="V88" s="5">
        <f t="shared" si="117"/>
        <v>-0.34270313241009653</v>
      </c>
      <c r="W88" s="5">
        <f t="shared" si="118"/>
        <v>-3.8527472849239075E-3</v>
      </c>
      <c r="X88" s="5">
        <f t="shared" si="119"/>
        <v>0.23925025845108003</v>
      </c>
    </row>
    <row r="89" spans="1:24" x14ac:dyDescent="0.2">
      <c r="A89" s="1" t="str">
        <f t="shared" ref="A89:H89" si="153">A81</f>
        <v>17:MC_DIST</v>
      </c>
      <c r="B89" s="5">
        <f t="shared" si="153"/>
        <v>-0.21107292699999999</v>
      </c>
      <c r="C89" s="5">
        <f t="shared" si="153"/>
        <v>-0.21107292699999999</v>
      </c>
      <c r="D89" s="5">
        <f t="shared" si="153"/>
        <v>-0.21107292699999999</v>
      </c>
      <c r="E89" s="5">
        <f t="shared" si="153"/>
        <v>-0.21107292699999999</v>
      </c>
      <c r="F89" s="5">
        <f t="shared" si="153"/>
        <v>-0.21107292699999999</v>
      </c>
      <c r="G89" s="5">
        <f t="shared" si="153"/>
        <v>-0.21107292699999999</v>
      </c>
      <c r="H89" s="5">
        <f t="shared" si="153"/>
        <v>-0.21107292699999999</v>
      </c>
      <c r="J89" s="5">
        <f t="shared" si="149"/>
        <v>1.2376729193561616E-2</v>
      </c>
      <c r="K89" s="5">
        <f t="shared" si="142"/>
        <v>0.82987145585418498</v>
      </c>
      <c r="L89" s="5">
        <f t="shared" si="143"/>
        <v>0.96573951217610021</v>
      </c>
      <c r="M89" s="5">
        <f t="shared" si="144"/>
        <v>0.37794343564099564</v>
      </c>
      <c r="N89" s="5">
        <f t="shared" si="145"/>
        <v>0.63220951941009651</v>
      </c>
      <c r="O89" s="5">
        <f t="shared" si="146"/>
        <v>0.29335913428492388</v>
      </c>
      <c r="P89" s="5">
        <f t="shared" si="147"/>
        <v>5.0256128548919948E-2</v>
      </c>
      <c r="R89" s="5">
        <f t="shared" si="113"/>
        <v>-0.22344965619356161</v>
      </c>
      <c r="S89" s="5">
        <f t="shared" si="114"/>
        <v>-1.0409443828541849</v>
      </c>
      <c r="T89" s="5">
        <f t="shared" si="115"/>
        <v>-1.1768124391761001</v>
      </c>
      <c r="U89" s="5">
        <f t="shared" si="116"/>
        <v>-0.58901636264099566</v>
      </c>
      <c r="V89" s="5">
        <f t="shared" si="117"/>
        <v>-0.84328244641009653</v>
      </c>
      <c r="W89" s="5">
        <f t="shared" si="118"/>
        <v>-0.5044320612849239</v>
      </c>
      <c r="X89" s="5">
        <f t="shared" si="119"/>
        <v>-0.26132905554891994</v>
      </c>
    </row>
    <row r="90" spans="1:24" x14ac:dyDescent="0.2">
      <c r="R90" s="5">
        <f t="shared" si="113"/>
        <v>0</v>
      </c>
      <c r="S90" s="5">
        <f t="shared" si="114"/>
        <v>0</v>
      </c>
      <c r="T90" s="5">
        <f t="shared" si="115"/>
        <v>0</v>
      </c>
      <c r="U90" s="5">
        <f t="shared" si="116"/>
        <v>0</v>
      </c>
      <c r="V90" s="5">
        <f t="shared" si="117"/>
        <v>0</v>
      </c>
      <c r="W90" s="5">
        <f t="shared" si="118"/>
        <v>0</v>
      </c>
      <c r="X90" s="5">
        <f t="shared" si="119"/>
        <v>0</v>
      </c>
    </row>
    <row r="91" spans="1:24" x14ac:dyDescent="0.2">
      <c r="A91" s="1" t="str">
        <f>A83</f>
        <v>1:MC_DIST</v>
      </c>
      <c r="B91" s="5">
        <f t="shared" ref="B91:H91" si="154">B83</f>
        <v>0</v>
      </c>
      <c r="C91" s="5">
        <f t="shared" si="154"/>
        <v>0</v>
      </c>
      <c r="D91" s="5">
        <f t="shared" si="154"/>
        <v>0</v>
      </c>
      <c r="E91" s="5">
        <f t="shared" si="154"/>
        <v>0</v>
      </c>
      <c r="F91" s="5">
        <f t="shared" si="154"/>
        <v>0</v>
      </c>
      <c r="G91" s="5">
        <f t="shared" si="154"/>
        <v>0</v>
      </c>
      <c r="H91" s="5">
        <f t="shared" si="154"/>
        <v>0</v>
      </c>
      <c r="J91" s="5">
        <f>('Prob. at the mean w random data'!B91*B91)+('Prob. at the mean w random data'!B92*B92)+('Prob. at the mean w random data'!B93*B93)+('Prob. at the mean w random data'!B94*B94)+('Prob. at the mean w random data'!B95*B95)+('Prob. at the mean w random data'!B96*B96)+('Prob. at the mean w random data'!B97*B97)</f>
        <v>4.1504556593725164E-2</v>
      </c>
      <c r="K91" s="5">
        <f>('Prob. at the mean w random data'!C91*C91)+('Prob. at the mean w random data'!C92*C92)+('Prob. at the mean w random data'!C93*C93)+('Prob. at the mean w random data'!C94*C94)+('Prob. at the mean w random data'!C95*C95)+('Prob. at the mean w random data'!C96*C96)+('Prob. at the mean w random data'!C97*C97)</f>
        <v>0.79216433545078158</v>
      </c>
      <c r="L91" s="5">
        <f>('Prob. at the mean w random data'!D91*D91)+('Prob. at the mean w random data'!D92*D92)+('Prob. at the mean w random data'!D93*D93)+('Prob. at the mean w random data'!D94*D94)+('Prob. at the mean w random data'!D95*D95)+('Prob. at the mean w random data'!D96*D96)+('Prob. at the mean w random data'!D97*D97)</f>
        <v>0.97089843297113987</v>
      </c>
      <c r="M91" s="5">
        <f>('Prob. at the mean w random data'!E91*E91)+('Prob. at the mean w random data'!E92*E92)+('Prob. at the mean w random data'!E93*E93)+('Prob. at the mean w random data'!E94*E94)+('Prob. at the mean w random data'!E95*E95)+('Prob. at the mean w random data'!E96*E96)+('Prob. at the mean w random data'!E97*E97)</f>
        <v>0.42389012081129546</v>
      </c>
      <c r="N91" s="5">
        <f>('Prob. at the mean w random data'!F91*F91)+('Prob. at the mean w random data'!F92*F92)+('Prob. at the mean w random data'!F93*F93)+('Prob. at the mean w random data'!F94*F94)+('Prob. at the mean w random data'!F95*F95)+('Prob. at the mean w random data'!F96*F96)+('Prob. at the mean w random data'!F97*F97)</f>
        <v>0.69928713247843566</v>
      </c>
      <c r="O91" s="5">
        <f>('Prob. at the mean w random data'!G91*G91)+('Prob. at the mean w random data'!G92*G92)+('Prob. at the mean w random data'!G93*G93)+('Prob. at the mean w random data'!G94*G94)+('Prob. at the mean w random data'!G95*G95)+('Prob. at the mean w random data'!G96*G96)+('Prob. at the mean w random data'!G97*G97)</f>
        <v>0.30539341814824733</v>
      </c>
      <c r="P91" s="5">
        <f>('Prob. at the mean w random data'!H91*H91)+('Prob. at the mean w random data'!H92*H92)+('Prob. at the mean w random data'!H93*H93)+('Prob. at the mean w random data'!H94*H94)+('Prob. at the mean w random data'!H95*H95)+('Prob. at the mean w random data'!H96*H96)+('Prob. at the mean w random data'!H97*H97)</f>
        <v>-8.4413058190154169E-2</v>
      </c>
      <c r="R91" s="5">
        <f t="shared" si="113"/>
        <v>-4.1504556593725164E-2</v>
      </c>
      <c r="S91" s="5">
        <f t="shared" si="114"/>
        <v>-0.79216433545078158</v>
      </c>
      <c r="T91" s="5">
        <f t="shared" si="115"/>
        <v>-0.97089843297113987</v>
      </c>
      <c r="U91" s="5">
        <f t="shared" si="116"/>
        <v>-0.42389012081129546</v>
      </c>
      <c r="V91" s="5">
        <f t="shared" si="117"/>
        <v>-0.69928713247843566</v>
      </c>
      <c r="W91" s="5">
        <f t="shared" si="118"/>
        <v>-0.30539341814824733</v>
      </c>
      <c r="X91" s="5">
        <f t="shared" si="119"/>
        <v>8.4413058190154169E-2</v>
      </c>
    </row>
    <row r="92" spans="1:24" x14ac:dyDescent="0.2">
      <c r="A92" s="1" t="str">
        <f t="shared" ref="A92:H92" si="155">A84</f>
        <v>5:MC_DIST</v>
      </c>
      <c r="B92" s="5">
        <f t="shared" si="155"/>
        <v>1.0144266639999999</v>
      </c>
      <c r="C92" s="5">
        <f t="shared" si="155"/>
        <v>1.0144266639999999</v>
      </c>
      <c r="D92" s="5">
        <f t="shared" si="155"/>
        <v>1.0144266639999999</v>
      </c>
      <c r="E92" s="5">
        <f t="shared" si="155"/>
        <v>1.0144266639999999</v>
      </c>
      <c r="F92" s="5">
        <f t="shared" si="155"/>
        <v>1.0144266639999999</v>
      </c>
      <c r="G92" s="5">
        <f t="shared" si="155"/>
        <v>1.0144266639999999</v>
      </c>
      <c r="H92" s="5">
        <f t="shared" si="155"/>
        <v>1.0144266639999999</v>
      </c>
      <c r="J92" s="5">
        <f>J91</f>
        <v>4.1504556593725164E-2</v>
      </c>
      <c r="K92" s="5">
        <f t="shared" ref="K92:K97" si="156">K91</f>
        <v>0.79216433545078158</v>
      </c>
      <c r="L92" s="5">
        <f t="shared" ref="L92:L97" si="157">L91</f>
        <v>0.97089843297113987</v>
      </c>
      <c r="M92" s="5">
        <f t="shared" ref="M92:M97" si="158">M91</f>
        <v>0.42389012081129546</v>
      </c>
      <c r="N92" s="5">
        <f t="shared" ref="N92:N97" si="159">N91</f>
        <v>0.69928713247843566</v>
      </c>
      <c r="O92" s="5">
        <f t="shared" ref="O92:O97" si="160">O91</f>
        <v>0.30539341814824733</v>
      </c>
      <c r="P92" s="5">
        <f t="shared" ref="P92:P97" si="161">P91</f>
        <v>-8.4413058190154169E-2</v>
      </c>
      <c r="R92" s="5">
        <f t="shared" si="113"/>
        <v>0.97292210740627472</v>
      </c>
      <c r="S92" s="5">
        <f t="shared" si="114"/>
        <v>0.22226232854921835</v>
      </c>
      <c r="T92" s="5">
        <f t="shared" si="115"/>
        <v>4.3528231028860054E-2</v>
      </c>
      <c r="U92" s="5">
        <f t="shared" si="116"/>
        <v>0.59053654318870441</v>
      </c>
      <c r="V92" s="5">
        <f t="shared" si="117"/>
        <v>0.31513953152156426</v>
      </c>
      <c r="W92" s="5">
        <f t="shared" si="118"/>
        <v>0.70903324585175254</v>
      </c>
      <c r="X92" s="5">
        <f t="shared" si="119"/>
        <v>1.098839722190154</v>
      </c>
    </row>
    <row r="93" spans="1:24" x14ac:dyDescent="0.2">
      <c r="A93" s="1" t="str">
        <f t="shared" ref="A93:H93" si="162">A85</f>
        <v>7:MC_DIST</v>
      </c>
      <c r="B93" s="5">
        <f t="shared" si="162"/>
        <v>1.089255168</v>
      </c>
      <c r="C93" s="5">
        <f t="shared" si="162"/>
        <v>1.089255168</v>
      </c>
      <c r="D93" s="5">
        <f t="shared" si="162"/>
        <v>1.089255168</v>
      </c>
      <c r="E93" s="5">
        <f t="shared" si="162"/>
        <v>1.089255168</v>
      </c>
      <c r="F93" s="5">
        <f t="shared" si="162"/>
        <v>1.089255168</v>
      </c>
      <c r="G93" s="5">
        <f t="shared" si="162"/>
        <v>1.089255168</v>
      </c>
      <c r="H93" s="5">
        <f t="shared" si="162"/>
        <v>1.089255168</v>
      </c>
      <c r="J93" s="5">
        <f t="shared" ref="J93:J97" si="163">J92</f>
        <v>4.1504556593725164E-2</v>
      </c>
      <c r="K93" s="5">
        <f t="shared" si="156"/>
        <v>0.79216433545078158</v>
      </c>
      <c r="L93" s="5">
        <f t="shared" si="157"/>
        <v>0.97089843297113987</v>
      </c>
      <c r="M93" s="5">
        <f t="shared" si="158"/>
        <v>0.42389012081129546</v>
      </c>
      <c r="N93" s="5">
        <f t="shared" si="159"/>
        <v>0.69928713247843566</v>
      </c>
      <c r="O93" s="5">
        <f t="shared" si="160"/>
        <v>0.30539341814824733</v>
      </c>
      <c r="P93" s="5">
        <f t="shared" si="161"/>
        <v>-8.4413058190154169E-2</v>
      </c>
      <c r="R93" s="5">
        <f t="shared" si="113"/>
        <v>1.0477506114062749</v>
      </c>
      <c r="S93" s="5">
        <f t="shared" si="114"/>
        <v>0.29709083254921842</v>
      </c>
      <c r="T93" s="5">
        <f t="shared" si="115"/>
        <v>0.11835673502886013</v>
      </c>
      <c r="U93" s="5">
        <f t="shared" si="116"/>
        <v>0.66536504718870448</v>
      </c>
      <c r="V93" s="5">
        <f t="shared" si="117"/>
        <v>0.38996803552156434</v>
      </c>
      <c r="W93" s="5">
        <f t="shared" si="118"/>
        <v>0.78386174985175261</v>
      </c>
      <c r="X93" s="5">
        <f t="shared" si="119"/>
        <v>1.1736682261901541</v>
      </c>
    </row>
    <row r="94" spans="1:24" x14ac:dyDescent="0.2">
      <c r="A94" s="1" t="str">
        <f t="shared" ref="A94:H94" si="164">A86</f>
        <v>9:MC_DIST</v>
      </c>
      <c r="B94" s="5">
        <f t="shared" si="164"/>
        <v>0.44593993300000001</v>
      </c>
      <c r="C94" s="5">
        <f t="shared" si="164"/>
        <v>0.44593993300000001</v>
      </c>
      <c r="D94" s="5">
        <f t="shared" si="164"/>
        <v>0.44593993300000001</v>
      </c>
      <c r="E94" s="5">
        <f t="shared" si="164"/>
        <v>0.44593993300000001</v>
      </c>
      <c r="F94" s="5">
        <f t="shared" si="164"/>
        <v>0.44593993300000001</v>
      </c>
      <c r="G94" s="5">
        <f t="shared" si="164"/>
        <v>0.44593993300000001</v>
      </c>
      <c r="H94" s="5">
        <f t="shared" si="164"/>
        <v>0.44593993300000001</v>
      </c>
      <c r="J94" s="5">
        <f t="shared" si="163"/>
        <v>4.1504556593725164E-2</v>
      </c>
      <c r="K94" s="5">
        <f t="shared" si="156"/>
        <v>0.79216433545078158</v>
      </c>
      <c r="L94" s="5">
        <f t="shared" si="157"/>
        <v>0.97089843297113987</v>
      </c>
      <c r="M94" s="5">
        <f t="shared" si="158"/>
        <v>0.42389012081129546</v>
      </c>
      <c r="N94" s="5">
        <f t="shared" si="159"/>
        <v>0.69928713247843566</v>
      </c>
      <c r="O94" s="5">
        <f t="shared" si="160"/>
        <v>0.30539341814824733</v>
      </c>
      <c r="P94" s="5">
        <f t="shared" si="161"/>
        <v>-8.4413058190154169E-2</v>
      </c>
      <c r="R94" s="5">
        <f t="shared" si="113"/>
        <v>0.40443537640627486</v>
      </c>
      <c r="S94" s="5">
        <f t="shared" si="114"/>
        <v>-0.34622440245078157</v>
      </c>
      <c r="T94" s="5">
        <f t="shared" si="115"/>
        <v>-0.52495849997113986</v>
      </c>
      <c r="U94" s="5">
        <f t="shared" si="116"/>
        <v>2.2049812188704554E-2</v>
      </c>
      <c r="V94" s="5">
        <f t="shared" si="117"/>
        <v>-0.25334719947843565</v>
      </c>
      <c r="W94" s="5">
        <f t="shared" si="118"/>
        <v>0.14054651485175268</v>
      </c>
      <c r="X94" s="5">
        <f t="shared" si="119"/>
        <v>0.53035299119015422</v>
      </c>
    </row>
    <row r="95" spans="1:24" x14ac:dyDescent="0.2">
      <c r="A95" s="1" t="str">
        <f t="shared" ref="A95:H95" si="165">A87</f>
        <v>11:MC_DIST</v>
      </c>
      <c r="B95" s="5">
        <f t="shared" si="165"/>
        <v>0.80163680999999998</v>
      </c>
      <c r="C95" s="5">
        <f t="shared" si="165"/>
        <v>0.80163680999999998</v>
      </c>
      <c r="D95" s="5">
        <f t="shared" si="165"/>
        <v>0.80163680999999998</v>
      </c>
      <c r="E95" s="5">
        <f t="shared" si="165"/>
        <v>0.80163680999999998</v>
      </c>
      <c r="F95" s="5">
        <f t="shared" si="165"/>
        <v>0.80163680999999998</v>
      </c>
      <c r="G95" s="5">
        <f t="shared" si="165"/>
        <v>0.80163680999999998</v>
      </c>
      <c r="H95" s="5">
        <f t="shared" si="165"/>
        <v>0.80163680999999998</v>
      </c>
      <c r="J95" s="5">
        <f t="shared" si="163"/>
        <v>4.1504556593725164E-2</v>
      </c>
      <c r="K95" s="5">
        <f t="shared" si="156"/>
        <v>0.79216433545078158</v>
      </c>
      <c r="L95" s="5">
        <f t="shared" si="157"/>
        <v>0.97089843297113987</v>
      </c>
      <c r="M95" s="5">
        <f t="shared" si="158"/>
        <v>0.42389012081129546</v>
      </c>
      <c r="N95" s="5">
        <f t="shared" si="159"/>
        <v>0.69928713247843566</v>
      </c>
      <c r="O95" s="5">
        <f t="shared" si="160"/>
        <v>0.30539341814824733</v>
      </c>
      <c r="P95" s="5">
        <f t="shared" si="161"/>
        <v>-8.4413058190154169E-2</v>
      </c>
      <c r="R95" s="5">
        <f t="shared" si="113"/>
        <v>0.76013225340627477</v>
      </c>
      <c r="S95" s="5">
        <f t="shared" si="114"/>
        <v>9.4724745492184015E-3</v>
      </c>
      <c r="T95" s="5">
        <f t="shared" si="115"/>
        <v>-0.16926162297113989</v>
      </c>
      <c r="U95" s="5">
        <f t="shared" si="116"/>
        <v>0.37774668918870452</v>
      </c>
      <c r="V95" s="5">
        <f t="shared" si="117"/>
        <v>0.10234967752156432</v>
      </c>
      <c r="W95" s="5">
        <f t="shared" si="118"/>
        <v>0.49624339185175265</v>
      </c>
      <c r="X95" s="5">
        <f t="shared" si="119"/>
        <v>0.88604986819015419</v>
      </c>
    </row>
    <row r="96" spans="1:24" x14ac:dyDescent="0.2">
      <c r="A96" s="1" t="str">
        <f t="shared" ref="A96:H96" si="166">A88</f>
        <v>13:MC_DIST</v>
      </c>
      <c r="B96" s="5">
        <f t="shared" si="166"/>
        <v>0.28950638699999998</v>
      </c>
      <c r="C96" s="5">
        <f t="shared" si="166"/>
        <v>0.28950638699999998</v>
      </c>
      <c r="D96" s="5">
        <f t="shared" si="166"/>
        <v>0.28950638699999998</v>
      </c>
      <c r="E96" s="5">
        <f t="shared" si="166"/>
        <v>0.28950638699999998</v>
      </c>
      <c r="F96" s="5">
        <f t="shared" si="166"/>
        <v>0.28950638699999998</v>
      </c>
      <c r="G96" s="5">
        <f t="shared" si="166"/>
        <v>0.28950638699999998</v>
      </c>
      <c r="H96" s="5">
        <f t="shared" si="166"/>
        <v>0.28950638699999998</v>
      </c>
      <c r="J96" s="5">
        <f t="shared" si="163"/>
        <v>4.1504556593725164E-2</v>
      </c>
      <c r="K96" s="5">
        <f t="shared" si="156"/>
        <v>0.79216433545078158</v>
      </c>
      <c r="L96" s="5">
        <f t="shared" si="157"/>
        <v>0.97089843297113987</v>
      </c>
      <c r="M96" s="5">
        <f t="shared" si="158"/>
        <v>0.42389012081129546</v>
      </c>
      <c r="N96" s="5">
        <f t="shared" si="159"/>
        <v>0.69928713247843566</v>
      </c>
      <c r="O96" s="5">
        <f t="shared" si="160"/>
        <v>0.30539341814824733</v>
      </c>
      <c r="P96" s="5">
        <f t="shared" si="161"/>
        <v>-8.4413058190154169E-2</v>
      </c>
      <c r="R96" s="5">
        <f t="shared" si="113"/>
        <v>0.24800183040627483</v>
      </c>
      <c r="S96" s="5">
        <f t="shared" si="114"/>
        <v>-0.5026579484507816</v>
      </c>
      <c r="T96" s="5">
        <f t="shared" si="115"/>
        <v>-0.68139204597113989</v>
      </c>
      <c r="U96" s="5">
        <f t="shared" si="116"/>
        <v>-0.13438373381129548</v>
      </c>
      <c r="V96" s="5">
        <f t="shared" si="117"/>
        <v>-0.40978074547843568</v>
      </c>
      <c r="W96" s="5">
        <f t="shared" si="118"/>
        <v>-1.5887031148247355E-2</v>
      </c>
      <c r="X96" s="5">
        <f t="shared" si="119"/>
        <v>0.37391944519015413</v>
      </c>
    </row>
    <row r="97" spans="1:24" x14ac:dyDescent="0.2">
      <c r="A97" s="1" t="str">
        <f t="shared" ref="A97:H97" si="167">A89</f>
        <v>17:MC_DIST</v>
      </c>
      <c r="B97" s="5">
        <f t="shared" si="167"/>
        <v>-0.21107292699999999</v>
      </c>
      <c r="C97" s="5">
        <f t="shared" si="167"/>
        <v>-0.21107292699999999</v>
      </c>
      <c r="D97" s="5">
        <f t="shared" si="167"/>
        <v>-0.21107292699999999</v>
      </c>
      <c r="E97" s="5">
        <f t="shared" si="167"/>
        <v>-0.21107292699999999</v>
      </c>
      <c r="F97" s="5">
        <f t="shared" si="167"/>
        <v>-0.21107292699999999</v>
      </c>
      <c r="G97" s="5">
        <f t="shared" si="167"/>
        <v>-0.21107292699999999</v>
      </c>
      <c r="H97" s="5">
        <f t="shared" si="167"/>
        <v>-0.21107292699999999</v>
      </c>
      <c r="J97" s="5">
        <f t="shared" si="163"/>
        <v>4.1504556593725164E-2</v>
      </c>
      <c r="K97" s="5">
        <f t="shared" si="156"/>
        <v>0.79216433545078158</v>
      </c>
      <c r="L97" s="5">
        <f t="shared" si="157"/>
        <v>0.97089843297113987</v>
      </c>
      <c r="M97" s="5">
        <f t="shared" si="158"/>
        <v>0.42389012081129546</v>
      </c>
      <c r="N97" s="5">
        <f t="shared" si="159"/>
        <v>0.69928713247843566</v>
      </c>
      <c r="O97" s="5">
        <f t="shared" si="160"/>
        <v>0.30539341814824733</v>
      </c>
      <c r="P97" s="5">
        <f t="shared" si="161"/>
        <v>-8.4413058190154169E-2</v>
      </c>
      <c r="R97" s="5">
        <f t="shared" si="113"/>
        <v>-0.25257748359372517</v>
      </c>
      <c r="S97" s="5">
        <f t="shared" si="114"/>
        <v>-1.0032372624507815</v>
      </c>
      <c r="T97" s="5">
        <f t="shared" si="115"/>
        <v>-1.1819713599711399</v>
      </c>
      <c r="U97" s="5">
        <f t="shared" si="116"/>
        <v>-0.63496304781129542</v>
      </c>
      <c r="V97" s="5">
        <f t="shared" si="117"/>
        <v>-0.91036005947843568</v>
      </c>
      <c r="W97" s="5">
        <f t="shared" si="118"/>
        <v>-0.5164663451482473</v>
      </c>
      <c r="X97" s="5">
        <f t="shared" si="119"/>
        <v>-0.12665986880984581</v>
      </c>
    </row>
    <row r="98" spans="1:24" x14ac:dyDescent="0.2">
      <c r="R98" s="5">
        <f t="shared" si="113"/>
        <v>0</v>
      </c>
      <c r="S98" s="5">
        <f t="shared" si="114"/>
        <v>0</v>
      </c>
      <c r="T98" s="5">
        <f t="shared" si="115"/>
        <v>0</v>
      </c>
      <c r="U98" s="5">
        <f t="shared" si="116"/>
        <v>0</v>
      </c>
      <c r="V98" s="5">
        <f t="shared" si="117"/>
        <v>0</v>
      </c>
      <c r="W98" s="5">
        <f t="shared" si="118"/>
        <v>0</v>
      </c>
      <c r="X98" s="5">
        <f t="shared" si="119"/>
        <v>0</v>
      </c>
    </row>
    <row r="99" spans="1:24" x14ac:dyDescent="0.2">
      <c r="A99" s="1" t="str">
        <f>A91</f>
        <v>1:MC_DIST</v>
      </c>
      <c r="B99" s="5">
        <f t="shared" ref="B99:H99" si="168">B91</f>
        <v>0</v>
      </c>
      <c r="C99" s="5">
        <f t="shared" si="168"/>
        <v>0</v>
      </c>
      <c r="D99" s="5">
        <f t="shared" si="168"/>
        <v>0</v>
      </c>
      <c r="E99" s="5">
        <f t="shared" si="168"/>
        <v>0</v>
      </c>
      <c r="F99" s="5">
        <f t="shared" si="168"/>
        <v>0</v>
      </c>
      <c r="G99" s="5">
        <f t="shared" si="168"/>
        <v>0</v>
      </c>
      <c r="H99" s="5">
        <f t="shared" si="168"/>
        <v>0</v>
      </c>
      <c r="J99" s="5">
        <f>('Prob. at the mean w random data'!B99*B99)+('Prob. at the mean w random data'!B100*B100)+('Prob. at the mean w random data'!B101*B101)+('Prob. at the mean w random data'!B102*B102)+('Prob. at the mean w random data'!B103*B103)+('Prob. at the mean w random data'!B104*B104)+('Prob. at the mean w random data'!B105*B105)</f>
        <v>3.4818683454241856E-2</v>
      </c>
      <c r="K99" s="5">
        <f>('Prob. at the mean w random data'!C99*C99)+('Prob. at the mean w random data'!C100*C100)+('Prob. at the mean w random data'!C101*C101)+('Prob. at the mean w random data'!C102*C102)+('Prob. at the mean w random data'!C103*C103)+('Prob. at the mean w random data'!C104*C104)+('Prob. at the mean w random data'!C105*C105)</f>
        <v>0.24116055637766642</v>
      </c>
      <c r="L99" s="5">
        <f>('Prob. at the mean w random data'!D99*D99)+('Prob. at the mean w random data'!D100*D100)+('Prob. at the mean w random data'!D101*D101)+('Prob. at the mean w random data'!D102*D102)+('Prob. at the mean w random data'!D103*D103)+('Prob. at the mean w random data'!D104*D104)+('Prob. at the mean w random data'!D105*D105)</f>
        <v>0.30805965550112979</v>
      </c>
      <c r="M99" s="5">
        <f>('Prob. at the mean w random data'!E99*E99)+('Prob. at the mean w random data'!E100*E100)+('Prob. at the mean w random data'!E101*E101)+('Prob. at the mean w random data'!E102*E102)+('Prob. at the mean w random data'!E103*E103)+('Prob. at the mean w random data'!E104*E104)+('Prob. at the mean w random data'!E105*E105)</f>
        <v>0.39989137975795302</v>
      </c>
      <c r="N99" s="5">
        <f>('Prob. at the mean w random data'!F99*F99)+('Prob. at the mean w random data'!F100*F100)+('Prob. at the mean w random data'!F101*F101)+('Prob. at the mean w random data'!F102*F102)+('Prob. at the mean w random data'!F103*F103)+('Prob. at the mean w random data'!F104*F104)+('Prob. at the mean w random data'!F105*F105)</f>
        <v>0.65040498384852519</v>
      </c>
      <c r="O99" s="5">
        <f>('Prob. at the mean w random data'!G99*G99)+('Prob. at the mean w random data'!G100*G100)+('Prob. at the mean w random data'!G101*G101)+('Prob. at the mean w random data'!G102*G102)+('Prob. at the mean w random data'!G103*G103)+('Prob. at the mean w random data'!G104*G104)+('Prob. at the mean w random data'!G105*G105)</f>
        <v>0.29399920826316489</v>
      </c>
      <c r="P99" s="5">
        <f>('Prob. at the mean w random data'!H99*H99)+('Prob. at the mean w random data'!H100*H100)+('Prob. at the mean w random data'!H101*H101)+('Prob. at the mean w random data'!H102*H102)+('Prob. at the mean w random data'!H103*H103)+('Prob. at the mean w random data'!H104*H104)+('Prob. at the mean w random data'!H105*H105)</f>
        <v>0.15727432129930191</v>
      </c>
      <c r="R99" s="5">
        <f t="shared" si="113"/>
        <v>-3.4818683454241856E-2</v>
      </c>
      <c r="S99" s="5">
        <f t="shared" si="114"/>
        <v>-0.24116055637766642</v>
      </c>
      <c r="T99" s="5">
        <f t="shared" si="115"/>
        <v>-0.30805965550112979</v>
      </c>
      <c r="U99" s="5">
        <f t="shared" si="116"/>
        <v>-0.39989137975795302</v>
      </c>
      <c r="V99" s="5">
        <f t="shared" si="117"/>
        <v>-0.65040498384852519</v>
      </c>
      <c r="W99" s="5">
        <f t="shared" si="118"/>
        <v>-0.29399920826316489</v>
      </c>
      <c r="X99" s="5">
        <f t="shared" si="119"/>
        <v>-0.15727432129930191</v>
      </c>
    </row>
    <row r="100" spans="1:24" x14ac:dyDescent="0.2">
      <c r="A100" s="1" t="str">
        <f t="shared" ref="A100:H100" si="169">A92</f>
        <v>5:MC_DIST</v>
      </c>
      <c r="B100" s="5">
        <f t="shared" si="169"/>
        <v>1.0144266639999999</v>
      </c>
      <c r="C100" s="5">
        <f t="shared" si="169"/>
        <v>1.0144266639999999</v>
      </c>
      <c r="D100" s="5">
        <f t="shared" si="169"/>
        <v>1.0144266639999999</v>
      </c>
      <c r="E100" s="5">
        <f t="shared" si="169"/>
        <v>1.0144266639999999</v>
      </c>
      <c r="F100" s="5">
        <f t="shared" si="169"/>
        <v>1.0144266639999999</v>
      </c>
      <c r="G100" s="5">
        <f t="shared" si="169"/>
        <v>1.0144266639999999</v>
      </c>
      <c r="H100" s="5">
        <f t="shared" si="169"/>
        <v>1.0144266639999999</v>
      </c>
      <c r="J100" s="5">
        <f>J99</f>
        <v>3.4818683454241856E-2</v>
      </c>
      <c r="K100" s="5">
        <f t="shared" ref="K100:K105" si="170">K99</f>
        <v>0.24116055637766642</v>
      </c>
      <c r="L100" s="5">
        <f t="shared" ref="L100:L105" si="171">L99</f>
        <v>0.30805965550112979</v>
      </c>
      <c r="M100" s="5">
        <f t="shared" ref="M100:M105" si="172">M99</f>
        <v>0.39989137975795302</v>
      </c>
      <c r="N100" s="5">
        <f t="shared" ref="N100:N105" si="173">N99</f>
        <v>0.65040498384852519</v>
      </c>
      <c r="O100" s="5">
        <f t="shared" ref="O100:O105" si="174">O99</f>
        <v>0.29399920826316489</v>
      </c>
      <c r="P100" s="5">
        <f t="shared" ref="P100:P105" si="175">P99</f>
        <v>0.15727432129930191</v>
      </c>
      <c r="R100" s="5">
        <f t="shared" si="113"/>
        <v>0.97960798054575804</v>
      </c>
      <c r="S100" s="5">
        <f t="shared" si="114"/>
        <v>0.7732661076223335</v>
      </c>
      <c r="T100" s="5">
        <f t="shared" si="115"/>
        <v>0.70636700849887013</v>
      </c>
      <c r="U100" s="5">
        <f t="shared" si="116"/>
        <v>0.61453528424204684</v>
      </c>
      <c r="V100" s="5">
        <f t="shared" si="117"/>
        <v>0.36402168015147474</v>
      </c>
      <c r="W100" s="5">
        <f t="shared" si="118"/>
        <v>0.72042745573683509</v>
      </c>
      <c r="X100" s="5">
        <f t="shared" si="119"/>
        <v>0.85715234270069796</v>
      </c>
    </row>
    <row r="101" spans="1:24" x14ac:dyDescent="0.2">
      <c r="A101" s="1" t="str">
        <f t="shared" ref="A101:H101" si="176">A93</f>
        <v>7:MC_DIST</v>
      </c>
      <c r="B101" s="5">
        <f t="shared" si="176"/>
        <v>1.089255168</v>
      </c>
      <c r="C101" s="5">
        <f t="shared" si="176"/>
        <v>1.089255168</v>
      </c>
      <c r="D101" s="5">
        <f t="shared" si="176"/>
        <v>1.089255168</v>
      </c>
      <c r="E101" s="5">
        <f t="shared" si="176"/>
        <v>1.089255168</v>
      </c>
      <c r="F101" s="5">
        <f t="shared" si="176"/>
        <v>1.089255168</v>
      </c>
      <c r="G101" s="5">
        <f t="shared" si="176"/>
        <v>1.089255168</v>
      </c>
      <c r="H101" s="5">
        <f t="shared" si="176"/>
        <v>1.089255168</v>
      </c>
      <c r="J101" s="5">
        <f t="shared" ref="J101:J105" si="177">J100</f>
        <v>3.4818683454241856E-2</v>
      </c>
      <c r="K101" s="5">
        <f t="shared" si="170"/>
        <v>0.24116055637766642</v>
      </c>
      <c r="L101" s="5">
        <f t="shared" si="171"/>
        <v>0.30805965550112979</v>
      </c>
      <c r="M101" s="5">
        <f t="shared" si="172"/>
        <v>0.39989137975795302</v>
      </c>
      <c r="N101" s="5">
        <f t="shared" si="173"/>
        <v>0.65040498384852519</v>
      </c>
      <c r="O101" s="5">
        <f t="shared" si="174"/>
        <v>0.29399920826316489</v>
      </c>
      <c r="P101" s="5">
        <f t="shared" si="175"/>
        <v>0.15727432129930191</v>
      </c>
      <c r="R101" s="5">
        <f t="shared" si="113"/>
        <v>1.0544364845457581</v>
      </c>
      <c r="S101" s="5">
        <f t="shared" si="114"/>
        <v>0.84809461162233357</v>
      </c>
      <c r="T101" s="5">
        <f t="shared" si="115"/>
        <v>0.7811955124988702</v>
      </c>
      <c r="U101" s="5">
        <f t="shared" si="116"/>
        <v>0.68936378824204692</v>
      </c>
      <c r="V101" s="5">
        <f t="shared" si="117"/>
        <v>0.43885018415147481</v>
      </c>
      <c r="W101" s="5">
        <f t="shared" si="118"/>
        <v>0.79525595973683516</v>
      </c>
      <c r="X101" s="5">
        <f t="shared" si="119"/>
        <v>0.93198084670069803</v>
      </c>
    </row>
    <row r="102" spans="1:24" x14ac:dyDescent="0.2">
      <c r="A102" s="1" t="str">
        <f t="shared" ref="A102:H102" si="178">A94</f>
        <v>9:MC_DIST</v>
      </c>
      <c r="B102" s="5">
        <f t="shared" si="178"/>
        <v>0.44593993300000001</v>
      </c>
      <c r="C102" s="5">
        <f t="shared" si="178"/>
        <v>0.44593993300000001</v>
      </c>
      <c r="D102" s="5">
        <f t="shared" si="178"/>
        <v>0.44593993300000001</v>
      </c>
      <c r="E102" s="5">
        <f t="shared" si="178"/>
        <v>0.44593993300000001</v>
      </c>
      <c r="F102" s="5">
        <f t="shared" si="178"/>
        <v>0.44593993300000001</v>
      </c>
      <c r="G102" s="5">
        <f t="shared" si="178"/>
        <v>0.44593993300000001</v>
      </c>
      <c r="H102" s="5">
        <f t="shared" si="178"/>
        <v>0.44593993300000001</v>
      </c>
      <c r="J102" s="5">
        <f t="shared" si="177"/>
        <v>3.4818683454241856E-2</v>
      </c>
      <c r="K102" s="5">
        <f t="shared" si="170"/>
        <v>0.24116055637766642</v>
      </c>
      <c r="L102" s="5">
        <f t="shared" si="171"/>
        <v>0.30805965550112979</v>
      </c>
      <c r="M102" s="5">
        <f t="shared" si="172"/>
        <v>0.39989137975795302</v>
      </c>
      <c r="N102" s="5">
        <f t="shared" si="173"/>
        <v>0.65040498384852519</v>
      </c>
      <c r="O102" s="5">
        <f t="shared" si="174"/>
        <v>0.29399920826316489</v>
      </c>
      <c r="P102" s="5">
        <f t="shared" si="175"/>
        <v>0.15727432129930191</v>
      </c>
      <c r="R102" s="5">
        <f t="shared" si="113"/>
        <v>0.41112124954575813</v>
      </c>
      <c r="S102" s="5">
        <f t="shared" si="114"/>
        <v>0.20477937662233359</v>
      </c>
      <c r="T102" s="5">
        <f t="shared" si="115"/>
        <v>0.13788027749887022</v>
      </c>
      <c r="U102" s="5">
        <f t="shared" si="116"/>
        <v>4.6048553242046986E-2</v>
      </c>
      <c r="V102" s="5">
        <f t="shared" si="117"/>
        <v>-0.20446505084852518</v>
      </c>
      <c r="W102" s="5">
        <f t="shared" si="118"/>
        <v>0.15194072473683512</v>
      </c>
      <c r="X102" s="5">
        <f t="shared" si="119"/>
        <v>0.2886656117006981</v>
      </c>
    </row>
    <row r="103" spans="1:24" x14ac:dyDescent="0.2">
      <c r="A103" s="1" t="str">
        <f t="shared" ref="A103:H103" si="179">A95</f>
        <v>11:MC_DIST</v>
      </c>
      <c r="B103" s="5">
        <f t="shared" si="179"/>
        <v>0.80163680999999998</v>
      </c>
      <c r="C103" s="5">
        <f t="shared" si="179"/>
        <v>0.80163680999999998</v>
      </c>
      <c r="D103" s="5">
        <f t="shared" si="179"/>
        <v>0.80163680999999998</v>
      </c>
      <c r="E103" s="5">
        <f t="shared" si="179"/>
        <v>0.80163680999999998</v>
      </c>
      <c r="F103" s="5">
        <f t="shared" si="179"/>
        <v>0.80163680999999998</v>
      </c>
      <c r="G103" s="5">
        <f t="shared" si="179"/>
        <v>0.80163680999999998</v>
      </c>
      <c r="H103" s="5">
        <f t="shared" si="179"/>
        <v>0.80163680999999998</v>
      </c>
      <c r="J103" s="5">
        <f t="shared" si="177"/>
        <v>3.4818683454241856E-2</v>
      </c>
      <c r="K103" s="5">
        <f t="shared" si="170"/>
        <v>0.24116055637766642</v>
      </c>
      <c r="L103" s="5">
        <f t="shared" si="171"/>
        <v>0.30805965550112979</v>
      </c>
      <c r="M103" s="5">
        <f t="shared" si="172"/>
        <v>0.39989137975795302</v>
      </c>
      <c r="N103" s="5">
        <f t="shared" si="173"/>
        <v>0.65040498384852519</v>
      </c>
      <c r="O103" s="5">
        <f t="shared" si="174"/>
        <v>0.29399920826316489</v>
      </c>
      <c r="P103" s="5">
        <f t="shared" si="175"/>
        <v>0.15727432129930191</v>
      </c>
      <c r="R103" s="5">
        <f t="shared" si="113"/>
        <v>0.76681812654575809</v>
      </c>
      <c r="S103" s="5">
        <f t="shared" si="114"/>
        <v>0.56047625362233355</v>
      </c>
      <c r="T103" s="5">
        <f t="shared" si="115"/>
        <v>0.49357715449887019</v>
      </c>
      <c r="U103" s="5">
        <f t="shared" si="116"/>
        <v>0.40174543024204695</v>
      </c>
      <c r="V103" s="5">
        <f t="shared" si="117"/>
        <v>0.15123182615147479</v>
      </c>
      <c r="W103" s="5">
        <f t="shared" si="118"/>
        <v>0.50763760173683514</v>
      </c>
      <c r="X103" s="5">
        <f t="shared" si="119"/>
        <v>0.64436248870069801</v>
      </c>
    </row>
    <row r="104" spans="1:24" x14ac:dyDescent="0.2">
      <c r="A104" s="1" t="str">
        <f t="shared" ref="A104:H104" si="180">A96</f>
        <v>13:MC_DIST</v>
      </c>
      <c r="B104" s="5">
        <f t="shared" si="180"/>
        <v>0.28950638699999998</v>
      </c>
      <c r="C104" s="5">
        <f t="shared" si="180"/>
        <v>0.28950638699999998</v>
      </c>
      <c r="D104" s="5">
        <f t="shared" si="180"/>
        <v>0.28950638699999998</v>
      </c>
      <c r="E104" s="5">
        <f t="shared" si="180"/>
        <v>0.28950638699999998</v>
      </c>
      <c r="F104" s="5">
        <f t="shared" si="180"/>
        <v>0.28950638699999998</v>
      </c>
      <c r="G104" s="5">
        <f t="shared" si="180"/>
        <v>0.28950638699999998</v>
      </c>
      <c r="H104" s="5">
        <f t="shared" si="180"/>
        <v>0.28950638699999998</v>
      </c>
      <c r="J104" s="5">
        <f t="shared" si="177"/>
        <v>3.4818683454241856E-2</v>
      </c>
      <c r="K104" s="5">
        <f t="shared" si="170"/>
        <v>0.24116055637766642</v>
      </c>
      <c r="L104" s="5">
        <f t="shared" si="171"/>
        <v>0.30805965550112979</v>
      </c>
      <c r="M104" s="5">
        <f t="shared" si="172"/>
        <v>0.39989137975795302</v>
      </c>
      <c r="N104" s="5">
        <f t="shared" si="173"/>
        <v>0.65040498384852519</v>
      </c>
      <c r="O104" s="5">
        <f t="shared" si="174"/>
        <v>0.29399920826316489</v>
      </c>
      <c r="P104" s="5">
        <f t="shared" si="175"/>
        <v>0.15727432129930191</v>
      </c>
      <c r="R104" s="5">
        <f t="shared" si="113"/>
        <v>0.25468770354575809</v>
      </c>
      <c r="S104" s="5">
        <f t="shared" si="114"/>
        <v>4.8345830622333552E-2</v>
      </c>
      <c r="T104" s="5">
        <f t="shared" si="115"/>
        <v>-1.8553268501129816E-2</v>
      </c>
      <c r="U104" s="5">
        <f t="shared" si="116"/>
        <v>-0.11038499275795305</v>
      </c>
      <c r="V104" s="5">
        <f t="shared" si="117"/>
        <v>-0.36089859684852521</v>
      </c>
      <c r="W104" s="5">
        <f t="shared" si="118"/>
        <v>-4.4928212631649145E-3</v>
      </c>
      <c r="X104" s="5">
        <f t="shared" si="119"/>
        <v>0.13223206570069806</v>
      </c>
    </row>
    <row r="105" spans="1:24" x14ac:dyDescent="0.2">
      <c r="A105" s="1" t="str">
        <f t="shared" ref="A105:H105" si="181">A97</f>
        <v>17:MC_DIST</v>
      </c>
      <c r="B105" s="5">
        <f t="shared" si="181"/>
        <v>-0.21107292699999999</v>
      </c>
      <c r="C105" s="5">
        <f t="shared" si="181"/>
        <v>-0.21107292699999999</v>
      </c>
      <c r="D105" s="5">
        <f t="shared" si="181"/>
        <v>-0.21107292699999999</v>
      </c>
      <c r="E105" s="5">
        <f t="shared" si="181"/>
        <v>-0.21107292699999999</v>
      </c>
      <c r="F105" s="5">
        <f t="shared" si="181"/>
        <v>-0.21107292699999999</v>
      </c>
      <c r="G105" s="5">
        <f t="shared" si="181"/>
        <v>-0.21107292699999999</v>
      </c>
      <c r="H105" s="5">
        <f t="shared" si="181"/>
        <v>-0.21107292699999999</v>
      </c>
      <c r="J105" s="5">
        <f t="shared" si="177"/>
        <v>3.4818683454241856E-2</v>
      </c>
      <c r="K105" s="5">
        <f t="shared" si="170"/>
        <v>0.24116055637766642</v>
      </c>
      <c r="L105" s="5">
        <f t="shared" si="171"/>
        <v>0.30805965550112979</v>
      </c>
      <c r="M105" s="5">
        <f t="shared" si="172"/>
        <v>0.39989137975795302</v>
      </c>
      <c r="N105" s="5">
        <f t="shared" si="173"/>
        <v>0.65040498384852519</v>
      </c>
      <c r="O105" s="5">
        <f t="shared" si="174"/>
        <v>0.29399920826316489</v>
      </c>
      <c r="P105" s="5">
        <f t="shared" si="175"/>
        <v>0.15727432129930191</v>
      </c>
      <c r="R105" s="5">
        <f t="shared" si="113"/>
        <v>-0.24589161045424185</v>
      </c>
      <c r="S105" s="5">
        <f t="shared" si="114"/>
        <v>-0.45223348337766645</v>
      </c>
      <c r="T105" s="5">
        <f t="shared" si="115"/>
        <v>-0.51913258250112981</v>
      </c>
      <c r="U105" s="5">
        <f t="shared" si="116"/>
        <v>-0.61096430675795299</v>
      </c>
      <c r="V105" s="5">
        <f t="shared" si="117"/>
        <v>-0.86147791084852521</v>
      </c>
      <c r="W105" s="5">
        <f t="shared" si="118"/>
        <v>-0.50507213526316486</v>
      </c>
      <c r="X105" s="5">
        <f t="shared" si="119"/>
        <v>-0.36834724829930188</v>
      </c>
    </row>
    <row r="106" spans="1:24" x14ac:dyDescent="0.2">
      <c r="R106" s="5">
        <f t="shared" si="113"/>
        <v>0</v>
      </c>
      <c r="S106" s="5">
        <f t="shared" si="114"/>
        <v>0</v>
      </c>
      <c r="T106" s="5">
        <f t="shared" si="115"/>
        <v>0</v>
      </c>
      <c r="U106" s="5">
        <f t="shared" si="116"/>
        <v>0</v>
      </c>
      <c r="V106" s="5">
        <f t="shared" si="117"/>
        <v>0</v>
      </c>
      <c r="W106" s="5">
        <f t="shared" si="118"/>
        <v>0</v>
      </c>
      <c r="X106" s="5">
        <f t="shared" si="119"/>
        <v>0</v>
      </c>
    </row>
    <row r="107" spans="1:24" x14ac:dyDescent="0.2">
      <c r="A107" s="1" t="str">
        <f>A99</f>
        <v>1:MC_DIST</v>
      </c>
      <c r="B107" s="5">
        <f t="shared" ref="B107:H107" si="182">B99</f>
        <v>0</v>
      </c>
      <c r="C107" s="5">
        <f t="shared" si="182"/>
        <v>0</v>
      </c>
      <c r="D107" s="5">
        <f t="shared" si="182"/>
        <v>0</v>
      </c>
      <c r="E107" s="5">
        <f t="shared" si="182"/>
        <v>0</v>
      </c>
      <c r="F107" s="5">
        <f t="shared" si="182"/>
        <v>0</v>
      </c>
      <c r="G107" s="5">
        <f t="shared" si="182"/>
        <v>0</v>
      </c>
      <c r="H107" s="5">
        <f t="shared" si="182"/>
        <v>0</v>
      </c>
      <c r="J107" s="5">
        <f>('Prob. at the mean w random data'!B107*B107)+('Prob. at the mean w random data'!B108*B108)+('Prob. at the mean w random data'!B109*B109)+('Prob. at the mean w random data'!B110*B110)+('Prob. at the mean w random data'!B111*B111)+('Prob. at the mean w random data'!B112*B112)+('Prob. at the mean w random data'!B113*B113)</f>
        <v>3.1836273511634268E-2</v>
      </c>
      <c r="K107" s="5">
        <f>('Prob. at the mean w random data'!C107*C107)+('Prob. at the mean w random data'!C108*C108)+('Prob. at the mean w random data'!C109*C109)+('Prob. at the mean w random data'!C110*C110)+('Prob. at the mean w random data'!C111*C111)+('Prob. at the mean w random data'!C112*C112)+('Prob. at the mean w random data'!C113*C113)</f>
        <v>0.77346989513043185</v>
      </c>
      <c r="L107" s="5">
        <f>('Prob. at the mean w random data'!D107*D107)+('Prob. at the mean w random data'!D108*D108)+('Prob. at the mean w random data'!D109*D109)+('Prob. at the mean w random data'!D110*D110)+('Prob. at the mean w random data'!D111*D111)+('Prob. at the mean w random data'!D112*D112)+('Prob. at the mean w random data'!D113*D113)</f>
        <v>0.79244838451723998</v>
      </c>
      <c r="M107" s="5">
        <f>('Prob. at the mean w random data'!E107*E107)+('Prob. at the mean w random data'!E108*E108)+('Prob. at the mean w random data'!E109*E109)+('Prob. at the mean w random data'!E110*E110)+('Prob. at the mean w random data'!E111*E111)+('Prob. at the mean w random data'!E112*E112)+('Prob. at the mean w random data'!E113*E113)</f>
        <v>0.3990239295791535</v>
      </c>
      <c r="N107" s="5">
        <f>('Prob. at the mean w random data'!F107*F107)+('Prob. at the mean w random data'!F108*F108)+('Prob. at the mean w random data'!F109*F109)+('Prob. at the mean w random data'!F110*F110)+('Prob. at the mean w random data'!F111*F111)+('Prob. at the mean w random data'!F112*F112)+('Prob. at the mean w random data'!F113*F113)</f>
        <v>0.72476437114261416</v>
      </c>
      <c r="O107" s="5">
        <f>('Prob. at the mean w random data'!G107*G107)+('Prob. at the mean w random data'!G108*G108)+('Prob. at the mean w random data'!G109*G109)+('Prob. at the mean w random data'!G110*G110)+('Prob. at the mean w random data'!G111*G111)+('Prob. at the mean w random data'!G112*G112)+('Prob. at the mean w random data'!G113*G113)</f>
        <v>0.2982306073952109</v>
      </c>
      <c r="P107" s="5">
        <f>('Prob. at the mean w random data'!H107*H107)+('Prob. at the mean w random data'!H108*H108)+('Prob. at the mean w random data'!H109*H109)+('Prob. at the mean w random data'!H110*H110)+('Prob. at the mean w random data'!H111*H111)+('Prob. at the mean w random data'!H112*H112)+('Prob. at the mean w random data'!H113*H113)</f>
        <v>0.27710861784925567</v>
      </c>
      <c r="R107" s="5">
        <f t="shared" si="113"/>
        <v>-3.1836273511634268E-2</v>
      </c>
      <c r="S107" s="5">
        <f t="shared" si="114"/>
        <v>-0.77346989513043185</v>
      </c>
      <c r="T107" s="5">
        <f t="shared" si="115"/>
        <v>-0.79244838451723998</v>
      </c>
      <c r="U107" s="5">
        <f t="shared" si="116"/>
        <v>-0.3990239295791535</v>
      </c>
      <c r="V107" s="5">
        <f t="shared" si="117"/>
        <v>-0.72476437114261416</v>
      </c>
      <c r="W107" s="5">
        <f t="shared" si="118"/>
        <v>-0.2982306073952109</v>
      </c>
      <c r="X107" s="5">
        <f t="shared" si="119"/>
        <v>-0.27710861784925567</v>
      </c>
    </row>
    <row r="108" spans="1:24" x14ac:dyDescent="0.2">
      <c r="A108" s="1" t="str">
        <f t="shared" ref="A108:H108" si="183">A100</f>
        <v>5:MC_DIST</v>
      </c>
      <c r="B108" s="5">
        <f t="shared" si="183"/>
        <v>1.0144266639999999</v>
      </c>
      <c r="C108" s="5">
        <f t="shared" si="183"/>
        <v>1.0144266639999999</v>
      </c>
      <c r="D108" s="5">
        <f t="shared" si="183"/>
        <v>1.0144266639999999</v>
      </c>
      <c r="E108" s="5">
        <f t="shared" si="183"/>
        <v>1.0144266639999999</v>
      </c>
      <c r="F108" s="5">
        <f t="shared" si="183"/>
        <v>1.0144266639999999</v>
      </c>
      <c r="G108" s="5">
        <f t="shared" si="183"/>
        <v>1.0144266639999999</v>
      </c>
      <c r="H108" s="5">
        <f t="shared" si="183"/>
        <v>1.0144266639999999</v>
      </c>
      <c r="J108" s="5">
        <f>J107</f>
        <v>3.1836273511634268E-2</v>
      </c>
      <c r="K108" s="5">
        <f t="shared" ref="K108:K113" si="184">K107</f>
        <v>0.77346989513043185</v>
      </c>
      <c r="L108" s="5">
        <f t="shared" ref="L108:L113" si="185">L107</f>
        <v>0.79244838451723998</v>
      </c>
      <c r="M108" s="5">
        <f t="shared" ref="M108:M113" si="186">M107</f>
        <v>0.3990239295791535</v>
      </c>
      <c r="N108" s="5">
        <f t="shared" ref="N108:N113" si="187">N107</f>
        <v>0.72476437114261416</v>
      </c>
      <c r="O108" s="5">
        <f t="shared" ref="O108:O113" si="188">O107</f>
        <v>0.2982306073952109</v>
      </c>
      <c r="P108" s="5">
        <f t="shared" ref="P108:P113" si="189">P107</f>
        <v>0.27710861784925567</v>
      </c>
      <c r="R108" s="5">
        <f t="shared" si="113"/>
        <v>0.98259039048836561</v>
      </c>
      <c r="S108" s="5">
        <f t="shared" si="114"/>
        <v>0.24095676886956807</v>
      </c>
      <c r="T108" s="5">
        <f t="shared" si="115"/>
        <v>0.22197827948275994</v>
      </c>
      <c r="U108" s="5">
        <f t="shared" si="116"/>
        <v>0.61540273442084636</v>
      </c>
      <c r="V108" s="5">
        <f t="shared" si="117"/>
        <v>0.28966229285738576</v>
      </c>
      <c r="W108" s="5">
        <f t="shared" si="118"/>
        <v>0.71619605660478902</v>
      </c>
      <c r="X108" s="5">
        <f t="shared" si="119"/>
        <v>0.73731804615074426</v>
      </c>
    </row>
    <row r="109" spans="1:24" x14ac:dyDescent="0.2">
      <c r="A109" s="1" t="str">
        <f t="shared" ref="A109:H109" si="190">A101</f>
        <v>7:MC_DIST</v>
      </c>
      <c r="B109" s="5">
        <f t="shared" si="190"/>
        <v>1.089255168</v>
      </c>
      <c r="C109" s="5">
        <f t="shared" si="190"/>
        <v>1.089255168</v>
      </c>
      <c r="D109" s="5">
        <f t="shared" si="190"/>
        <v>1.089255168</v>
      </c>
      <c r="E109" s="5">
        <f t="shared" si="190"/>
        <v>1.089255168</v>
      </c>
      <c r="F109" s="5">
        <f t="shared" si="190"/>
        <v>1.089255168</v>
      </c>
      <c r="G109" s="5">
        <f t="shared" si="190"/>
        <v>1.089255168</v>
      </c>
      <c r="H109" s="5">
        <f t="shared" si="190"/>
        <v>1.089255168</v>
      </c>
      <c r="J109" s="5">
        <f t="shared" ref="J109:J113" si="191">J108</f>
        <v>3.1836273511634268E-2</v>
      </c>
      <c r="K109" s="5">
        <f t="shared" si="184"/>
        <v>0.77346989513043185</v>
      </c>
      <c r="L109" s="5">
        <f t="shared" si="185"/>
        <v>0.79244838451723998</v>
      </c>
      <c r="M109" s="5">
        <f t="shared" si="186"/>
        <v>0.3990239295791535</v>
      </c>
      <c r="N109" s="5">
        <f t="shared" si="187"/>
        <v>0.72476437114261416</v>
      </c>
      <c r="O109" s="5">
        <f t="shared" si="188"/>
        <v>0.2982306073952109</v>
      </c>
      <c r="P109" s="5">
        <f t="shared" si="189"/>
        <v>0.27710861784925567</v>
      </c>
      <c r="R109" s="5">
        <f t="shared" si="113"/>
        <v>1.0574188944883658</v>
      </c>
      <c r="S109" s="5">
        <f t="shared" si="114"/>
        <v>0.31578527286956815</v>
      </c>
      <c r="T109" s="5">
        <f t="shared" si="115"/>
        <v>0.29680678348276002</v>
      </c>
      <c r="U109" s="5">
        <f t="shared" si="116"/>
        <v>0.69023123842084644</v>
      </c>
      <c r="V109" s="5">
        <f t="shared" si="117"/>
        <v>0.36449079685738583</v>
      </c>
      <c r="W109" s="5">
        <f t="shared" si="118"/>
        <v>0.7910245606047891</v>
      </c>
      <c r="X109" s="5">
        <f t="shared" si="119"/>
        <v>0.81214655015074433</v>
      </c>
    </row>
    <row r="110" spans="1:24" x14ac:dyDescent="0.2">
      <c r="A110" s="1" t="str">
        <f t="shared" ref="A110:H110" si="192">A102</f>
        <v>9:MC_DIST</v>
      </c>
      <c r="B110" s="5">
        <f t="shared" si="192"/>
        <v>0.44593993300000001</v>
      </c>
      <c r="C110" s="5">
        <f t="shared" si="192"/>
        <v>0.44593993300000001</v>
      </c>
      <c r="D110" s="5">
        <f t="shared" si="192"/>
        <v>0.44593993300000001</v>
      </c>
      <c r="E110" s="5">
        <f t="shared" si="192"/>
        <v>0.44593993300000001</v>
      </c>
      <c r="F110" s="5">
        <f t="shared" si="192"/>
        <v>0.44593993300000001</v>
      </c>
      <c r="G110" s="5">
        <f t="shared" si="192"/>
        <v>0.44593993300000001</v>
      </c>
      <c r="H110" s="5">
        <f t="shared" si="192"/>
        <v>0.44593993300000001</v>
      </c>
      <c r="J110" s="5">
        <f t="shared" si="191"/>
        <v>3.1836273511634268E-2</v>
      </c>
      <c r="K110" s="5">
        <f t="shared" si="184"/>
        <v>0.77346989513043185</v>
      </c>
      <c r="L110" s="5">
        <f t="shared" si="185"/>
        <v>0.79244838451723998</v>
      </c>
      <c r="M110" s="5">
        <f t="shared" si="186"/>
        <v>0.3990239295791535</v>
      </c>
      <c r="N110" s="5">
        <f t="shared" si="187"/>
        <v>0.72476437114261416</v>
      </c>
      <c r="O110" s="5">
        <f t="shared" si="188"/>
        <v>0.2982306073952109</v>
      </c>
      <c r="P110" s="5">
        <f t="shared" si="189"/>
        <v>0.27710861784925567</v>
      </c>
      <c r="R110" s="5">
        <f t="shared" si="113"/>
        <v>0.41410365948836575</v>
      </c>
      <c r="S110" s="5">
        <f t="shared" si="114"/>
        <v>-0.32752996213043184</v>
      </c>
      <c r="T110" s="5">
        <f t="shared" si="115"/>
        <v>-0.34650845151723997</v>
      </c>
      <c r="U110" s="5">
        <f t="shared" si="116"/>
        <v>4.6916003420846508E-2</v>
      </c>
      <c r="V110" s="5">
        <f t="shared" si="117"/>
        <v>-0.27882443814261415</v>
      </c>
      <c r="W110" s="5">
        <f t="shared" si="118"/>
        <v>0.14770932560478911</v>
      </c>
      <c r="X110" s="5">
        <f t="shared" si="119"/>
        <v>0.16883131515074434</v>
      </c>
    </row>
    <row r="111" spans="1:24" x14ac:dyDescent="0.2">
      <c r="A111" s="1" t="str">
        <f t="shared" ref="A111:H111" si="193">A103</f>
        <v>11:MC_DIST</v>
      </c>
      <c r="B111" s="5">
        <f t="shared" si="193"/>
        <v>0.80163680999999998</v>
      </c>
      <c r="C111" s="5">
        <f t="shared" si="193"/>
        <v>0.80163680999999998</v>
      </c>
      <c r="D111" s="5">
        <f t="shared" si="193"/>
        <v>0.80163680999999998</v>
      </c>
      <c r="E111" s="5">
        <f t="shared" si="193"/>
        <v>0.80163680999999998</v>
      </c>
      <c r="F111" s="5">
        <f t="shared" si="193"/>
        <v>0.80163680999999998</v>
      </c>
      <c r="G111" s="5">
        <f t="shared" si="193"/>
        <v>0.80163680999999998</v>
      </c>
      <c r="H111" s="5">
        <f t="shared" si="193"/>
        <v>0.80163680999999998</v>
      </c>
      <c r="J111" s="5">
        <f t="shared" si="191"/>
        <v>3.1836273511634268E-2</v>
      </c>
      <c r="K111" s="5">
        <f t="shared" si="184"/>
        <v>0.77346989513043185</v>
      </c>
      <c r="L111" s="5">
        <f t="shared" si="185"/>
        <v>0.79244838451723998</v>
      </c>
      <c r="M111" s="5">
        <f t="shared" si="186"/>
        <v>0.3990239295791535</v>
      </c>
      <c r="N111" s="5">
        <f t="shared" si="187"/>
        <v>0.72476437114261416</v>
      </c>
      <c r="O111" s="5">
        <f t="shared" si="188"/>
        <v>0.2982306073952109</v>
      </c>
      <c r="P111" s="5">
        <f t="shared" si="189"/>
        <v>0.27710861784925567</v>
      </c>
      <c r="R111" s="5">
        <f t="shared" si="113"/>
        <v>0.76980053648836566</v>
      </c>
      <c r="S111" s="5">
        <f t="shared" si="114"/>
        <v>2.8166914869568127E-2</v>
      </c>
      <c r="T111" s="5">
        <f t="shared" si="115"/>
        <v>9.1884254827599987E-3</v>
      </c>
      <c r="U111" s="5">
        <f t="shared" si="116"/>
        <v>0.40261288042084648</v>
      </c>
      <c r="V111" s="5">
        <f t="shared" si="117"/>
        <v>7.6872438857385816E-2</v>
      </c>
      <c r="W111" s="5">
        <f t="shared" si="118"/>
        <v>0.50340620260478908</v>
      </c>
      <c r="X111" s="5">
        <f t="shared" si="119"/>
        <v>0.52452819215074431</v>
      </c>
    </row>
    <row r="112" spans="1:24" x14ac:dyDescent="0.2">
      <c r="A112" s="1" t="str">
        <f t="shared" ref="A112:H112" si="194">A104</f>
        <v>13:MC_DIST</v>
      </c>
      <c r="B112" s="5">
        <f t="shared" si="194"/>
        <v>0.28950638699999998</v>
      </c>
      <c r="C112" s="5">
        <f t="shared" si="194"/>
        <v>0.28950638699999998</v>
      </c>
      <c r="D112" s="5">
        <f t="shared" si="194"/>
        <v>0.28950638699999998</v>
      </c>
      <c r="E112" s="5">
        <f t="shared" si="194"/>
        <v>0.28950638699999998</v>
      </c>
      <c r="F112" s="5">
        <f t="shared" si="194"/>
        <v>0.28950638699999998</v>
      </c>
      <c r="G112" s="5">
        <f t="shared" si="194"/>
        <v>0.28950638699999998</v>
      </c>
      <c r="H112" s="5">
        <f t="shared" si="194"/>
        <v>0.28950638699999998</v>
      </c>
      <c r="J112" s="5">
        <f t="shared" si="191"/>
        <v>3.1836273511634268E-2</v>
      </c>
      <c r="K112" s="5">
        <f t="shared" si="184"/>
        <v>0.77346989513043185</v>
      </c>
      <c r="L112" s="5">
        <f t="shared" si="185"/>
        <v>0.79244838451723998</v>
      </c>
      <c r="M112" s="5">
        <f t="shared" si="186"/>
        <v>0.3990239295791535</v>
      </c>
      <c r="N112" s="5">
        <f t="shared" si="187"/>
        <v>0.72476437114261416</v>
      </c>
      <c r="O112" s="5">
        <f t="shared" si="188"/>
        <v>0.2982306073952109</v>
      </c>
      <c r="P112" s="5">
        <f t="shared" si="189"/>
        <v>0.27710861784925567</v>
      </c>
      <c r="R112" s="5">
        <f t="shared" si="113"/>
        <v>0.25767011348836572</v>
      </c>
      <c r="S112" s="5">
        <f t="shared" si="114"/>
        <v>-0.48396350813043187</v>
      </c>
      <c r="T112" s="5">
        <f t="shared" si="115"/>
        <v>-0.50294199751724</v>
      </c>
      <c r="U112" s="5">
        <f t="shared" si="116"/>
        <v>-0.10951754257915353</v>
      </c>
      <c r="V112" s="5">
        <f t="shared" si="117"/>
        <v>-0.43525798414261418</v>
      </c>
      <c r="W112" s="5">
        <f t="shared" si="118"/>
        <v>-8.7242203952109243E-3</v>
      </c>
      <c r="X112" s="5">
        <f t="shared" si="119"/>
        <v>1.2397769150744309E-2</v>
      </c>
    </row>
    <row r="113" spans="1:24" x14ac:dyDescent="0.2">
      <c r="A113" s="1" t="str">
        <f t="shared" ref="A113:H113" si="195">A105</f>
        <v>17:MC_DIST</v>
      </c>
      <c r="B113" s="5">
        <f t="shared" si="195"/>
        <v>-0.21107292699999999</v>
      </c>
      <c r="C113" s="5">
        <f t="shared" si="195"/>
        <v>-0.21107292699999999</v>
      </c>
      <c r="D113" s="5">
        <f t="shared" si="195"/>
        <v>-0.21107292699999999</v>
      </c>
      <c r="E113" s="5">
        <f t="shared" si="195"/>
        <v>-0.21107292699999999</v>
      </c>
      <c r="F113" s="5">
        <f t="shared" si="195"/>
        <v>-0.21107292699999999</v>
      </c>
      <c r="G113" s="5">
        <f t="shared" si="195"/>
        <v>-0.21107292699999999</v>
      </c>
      <c r="H113" s="5">
        <f t="shared" si="195"/>
        <v>-0.21107292699999999</v>
      </c>
      <c r="J113" s="5">
        <f t="shared" si="191"/>
        <v>3.1836273511634268E-2</v>
      </c>
      <c r="K113" s="5">
        <f t="shared" si="184"/>
        <v>0.77346989513043185</v>
      </c>
      <c r="L113" s="5">
        <f t="shared" si="185"/>
        <v>0.79244838451723998</v>
      </c>
      <c r="M113" s="5">
        <f t="shared" si="186"/>
        <v>0.3990239295791535</v>
      </c>
      <c r="N113" s="5">
        <f t="shared" si="187"/>
        <v>0.72476437114261416</v>
      </c>
      <c r="O113" s="5">
        <f t="shared" si="188"/>
        <v>0.2982306073952109</v>
      </c>
      <c r="P113" s="5">
        <f t="shared" si="189"/>
        <v>0.27710861784925567</v>
      </c>
      <c r="R113" s="5">
        <f t="shared" si="113"/>
        <v>-0.24290920051163425</v>
      </c>
      <c r="S113" s="5">
        <f t="shared" si="114"/>
        <v>-0.98454282213043187</v>
      </c>
      <c r="T113" s="5">
        <f t="shared" si="115"/>
        <v>-1.0035213115172399</v>
      </c>
      <c r="U113" s="5">
        <f t="shared" si="116"/>
        <v>-0.61009685657915347</v>
      </c>
      <c r="V113" s="5">
        <f t="shared" si="117"/>
        <v>-0.93583729814261418</v>
      </c>
      <c r="W113" s="5">
        <f t="shared" si="118"/>
        <v>-0.50930353439521092</v>
      </c>
      <c r="X113" s="5">
        <f t="shared" si="119"/>
        <v>-0.48818154484925569</v>
      </c>
    </row>
    <row r="114" spans="1:24" x14ac:dyDescent="0.2">
      <c r="R114" s="5">
        <f t="shared" si="113"/>
        <v>0</v>
      </c>
      <c r="S114" s="5">
        <f t="shared" si="114"/>
        <v>0</v>
      </c>
      <c r="T114" s="5">
        <f t="shared" si="115"/>
        <v>0</v>
      </c>
      <c r="U114" s="5">
        <f t="shared" si="116"/>
        <v>0</v>
      </c>
      <c r="V114" s="5">
        <f t="shared" si="117"/>
        <v>0</v>
      </c>
      <c r="W114" s="5">
        <f t="shared" si="118"/>
        <v>0</v>
      </c>
      <c r="X114" s="5">
        <f t="shared" si="119"/>
        <v>0</v>
      </c>
    </row>
    <row r="115" spans="1:24" x14ac:dyDescent="0.2">
      <c r="A115" s="1" t="str">
        <f>A107</f>
        <v>1:MC_DIST</v>
      </c>
      <c r="B115" s="5">
        <f t="shared" ref="B115:H115" si="196">B107</f>
        <v>0</v>
      </c>
      <c r="C115" s="5">
        <f t="shared" si="196"/>
        <v>0</v>
      </c>
      <c r="D115" s="5">
        <f t="shared" si="196"/>
        <v>0</v>
      </c>
      <c r="E115" s="5">
        <f t="shared" si="196"/>
        <v>0</v>
      </c>
      <c r="F115" s="5">
        <f t="shared" si="196"/>
        <v>0</v>
      </c>
      <c r="G115" s="5">
        <f t="shared" si="196"/>
        <v>0</v>
      </c>
      <c r="H115" s="5">
        <f t="shared" si="196"/>
        <v>0</v>
      </c>
      <c r="J115" s="5">
        <f>('Prob. at the mean w random data'!B115*B115)+('Prob. at the mean w random data'!B116*B116)+('Prob. at the mean w random data'!B117*B117)+('Prob. at the mean w random data'!B118*B118)+('Prob. at the mean w random data'!B119*B119)+('Prob. at the mean w random data'!B120*B120)+('Prob. at the mean w random data'!B121*B121)</f>
        <v>0.11674496576514073</v>
      </c>
      <c r="K115" s="5">
        <f>('Prob. at the mean w random data'!C115*C115)+('Prob. at the mean w random data'!C116*C116)+('Prob. at the mean w random data'!C117*C117)+('Prob. at the mean w random data'!C118*C118)+('Prob. at the mean w random data'!C119*C119)+('Prob. at the mean w random data'!C120*C120)+('Prob. at the mean w random data'!C121*C121)</f>
        <v>0.77649611601853585</v>
      </c>
      <c r="L115" s="5">
        <f>('Prob. at the mean w random data'!D115*D115)+('Prob. at the mean w random data'!D116*D116)+('Prob. at the mean w random data'!D117*D117)+('Prob. at the mean w random data'!D118*D118)+('Prob. at the mean w random data'!D119*D119)+('Prob. at the mean w random data'!D120*D120)+('Prob. at the mean w random data'!D121*D121)</f>
        <v>0.84565607935799036</v>
      </c>
      <c r="M115" s="5">
        <f>('Prob. at the mean w random data'!E115*E115)+('Prob. at the mean w random data'!E116*E116)+('Prob. at the mean w random data'!E117*E117)+('Prob. at the mean w random data'!E118*E118)+('Prob. at the mean w random data'!E119*E119)+('Prob. at the mean w random data'!E120*E120)+('Prob. at the mean w random data'!E121*E121)</f>
        <v>0.43871217057550477</v>
      </c>
      <c r="N115" s="5">
        <f>('Prob. at the mean w random data'!F115*F115)+('Prob. at the mean w random data'!F116*F116)+('Prob. at the mean w random data'!F117*F117)+('Prob. at the mean w random data'!F118*F118)+('Prob. at the mean w random data'!F119*F119)+('Prob. at the mean w random data'!F120*F120)+('Prob. at the mean w random data'!F121*F121)</f>
        <v>0.76700116979388822</v>
      </c>
      <c r="O115" s="5">
        <f>('Prob. at the mean w random data'!G115*G115)+('Prob. at the mean w random data'!G116*G116)+('Prob. at the mean w random data'!G117*G117)+('Prob. at the mean w random data'!G118*G118)+('Prob. at the mean w random data'!G119*G119)+('Prob. at the mean w random data'!G120*G120)+('Prob. at the mean w random data'!G121*G121)</f>
        <v>0.31215903925411903</v>
      </c>
      <c r="P115" s="5">
        <f>('Prob. at the mean w random data'!H115*H115)+('Prob. at the mean w random data'!H116*H116)+('Prob. at the mean w random data'!H117*H117)+('Prob. at the mean w random data'!H118*H118)+('Prob. at the mean w random data'!H119*H119)+('Prob. at the mean w random data'!H120*H120)+('Prob. at the mean w random data'!H121*H121)</f>
        <v>0.16073996266842172</v>
      </c>
      <c r="R115" s="5">
        <f t="shared" si="113"/>
        <v>-0.11674496576514073</v>
      </c>
      <c r="S115" s="5">
        <f t="shared" si="114"/>
        <v>-0.77649611601853585</v>
      </c>
      <c r="T115" s="5">
        <f t="shared" si="115"/>
        <v>-0.84565607935799036</v>
      </c>
      <c r="U115" s="5">
        <f t="shared" si="116"/>
        <v>-0.43871217057550477</v>
      </c>
      <c r="V115" s="5">
        <f t="shared" si="117"/>
        <v>-0.76700116979388822</v>
      </c>
      <c r="W115" s="5">
        <f t="shared" si="118"/>
        <v>-0.31215903925411903</v>
      </c>
      <c r="X115" s="5">
        <f t="shared" si="119"/>
        <v>-0.16073996266842172</v>
      </c>
    </row>
    <row r="116" spans="1:24" x14ac:dyDescent="0.2">
      <c r="A116" s="1" t="str">
        <f t="shared" ref="A116:H116" si="197">A108</f>
        <v>5:MC_DIST</v>
      </c>
      <c r="B116" s="5">
        <f t="shared" si="197"/>
        <v>1.0144266639999999</v>
      </c>
      <c r="C116" s="5">
        <f t="shared" si="197"/>
        <v>1.0144266639999999</v>
      </c>
      <c r="D116" s="5">
        <f t="shared" si="197"/>
        <v>1.0144266639999999</v>
      </c>
      <c r="E116" s="5">
        <f t="shared" si="197"/>
        <v>1.0144266639999999</v>
      </c>
      <c r="F116" s="5">
        <f t="shared" si="197"/>
        <v>1.0144266639999999</v>
      </c>
      <c r="G116" s="5">
        <f t="shared" si="197"/>
        <v>1.0144266639999999</v>
      </c>
      <c r="H116" s="5">
        <f t="shared" si="197"/>
        <v>1.0144266639999999</v>
      </c>
      <c r="J116" s="5">
        <f>J115</f>
        <v>0.11674496576514073</v>
      </c>
      <c r="K116" s="5">
        <f t="shared" ref="K116:K121" si="198">K115</f>
        <v>0.77649611601853585</v>
      </c>
      <c r="L116" s="5">
        <f t="shared" ref="L116:L121" si="199">L115</f>
        <v>0.84565607935799036</v>
      </c>
      <c r="M116" s="5">
        <f t="shared" ref="M116:M121" si="200">M115</f>
        <v>0.43871217057550477</v>
      </c>
      <c r="N116" s="5">
        <f t="shared" ref="N116:N121" si="201">N115</f>
        <v>0.76700116979388822</v>
      </c>
      <c r="O116" s="5">
        <f t="shared" ref="O116:O121" si="202">O115</f>
        <v>0.31215903925411903</v>
      </c>
      <c r="P116" s="5">
        <f t="shared" ref="P116:P121" si="203">P115</f>
        <v>0.16073996266842172</v>
      </c>
      <c r="R116" s="5">
        <f t="shared" si="113"/>
        <v>0.89768169823485922</v>
      </c>
      <c r="S116" s="5">
        <f t="shared" si="114"/>
        <v>0.23793054798146407</v>
      </c>
      <c r="T116" s="5">
        <f t="shared" si="115"/>
        <v>0.16877058464200956</v>
      </c>
      <c r="U116" s="5">
        <f t="shared" si="116"/>
        <v>0.5757144934244951</v>
      </c>
      <c r="V116" s="5">
        <f t="shared" si="117"/>
        <v>0.24742549420611171</v>
      </c>
      <c r="W116" s="5">
        <f t="shared" si="118"/>
        <v>0.70226762474588089</v>
      </c>
      <c r="X116" s="5">
        <f t="shared" si="119"/>
        <v>0.8536867013315782</v>
      </c>
    </row>
    <row r="117" spans="1:24" x14ac:dyDescent="0.2">
      <c r="A117" s="1" t="str">
        <f t="shared" ref="A117:H117" si="204">A109</f>
        <v>7:MC_DIST</v>
      </c>
      <c r="B117" s="5">
        <f t="shared" si="204"/>
        <v>1.089255168</v>
      </c>
      <c r="C117" s="5">
        <f t="shared" si="204"/>
        <v>1.089255168</v>
      </c>
      <c r="D117" s="5">
        <f t="shared" si="204"/>
        <v>1.089255168</v>
      </c>
      <c r="E117" s="5">
        <f t="shared" si="204"/>
        <v>1.089255168</v>
      </c>
      <c r="F117" s="5">
        <f t="shared" si="204"/>
        <v>1.089255168</v>
      </c>
      <c r="G117" s="5">
        <f t="shared" si="204"/>
        <v>1.089255168</v>
      </c>
      <c r="H117" s="5">
        <f t="shared" si="204"/>
        <v>1.089255168</v>
      </c>
      <c r="J117" s="5">
        <f t="shared" ref="J117:J121" si="205">J116</f>
        <v>0.11674496576514073</v>
      </c>
      <c r="K117" s="5">
        <f t="shared" si="198"/>
        <v>0.77649611601853585</v>
      </c>
      <c r="L117" s="5">
        <f t="shared" si="199"/>
        <v>0.84565607935799036</v>
      </c>
      <c r="M117" s="5">
        <f t="shared" si="200"/>
        <v>0.43871217057550477</v>
      </c>
      <c r="N117" s="5">
        <f t="shared" si="201"/>
        <v>0.76700116979388822</v>
      </c>
      <c r="O117" s="5">
        <f t="shared" si="202"/>
        <v>0.31215903925411903</v>
      </c>
      <c r="P117" s="5">
        <f t="shared" si="203"/>
        <v>0.16073996266842172</v>
      </c>
      <c r="R117" s="5">
        <f t="shared" si="113"/>
        <v>0.97251020223485929</v>
      </c>
      <c r="S117" s="5">
        <f t="shared" si="114"/>
        <v>0.31275905198146414</v>
      </c>
      <c r="T117" s="5">
        <f t="shared" si="115"/>
        <v>0.24359908864200963</v>
      </c>
      <c r="U117" s="5">
        <f t="shared" si="116"/>
        <v>0.65054299742449517</v>
      </c>
      <c r="V117" s="5">
        <f t="shared" si="117"/>
        <v>0.32225399820611178</v>
      </c>
      <c r="W117" s="5">
        <f t="shared" si="118"/>
        <v>0.77709612874588097</v>
      </c>
      <c r="X117" s="5">
        <f t="shared" si="119"/>
        <v>0.92851520533157827</v>
      </c>
    </row>
    <row r="118" spans="1:24" x14ac:dyDescent="0.2">
      <c r="A118" s="1" t="str">
        <f t="shared" ref="A118:H118" si="206">A110</f>
        <v>9:MC_DIST</v>
      </c>
      <c r="B118" s="5">
        <f t="shared" si="206"/>
        <v>0.44593993300000001</v>
      </c>
      <c r="C118" s="5">
        <f t="shared" si="206"/>
        <v>0.44593993300000001</v>
      </c>
      <c r="D118" s="5">
        <f t="shared" si="206"/>
        <v>0.44593993300000001</v>
      </c>
      <c r="E118" s="5">
        <f t="shared" si="206"/>
        <v>0.44593993300000001</v>
      </c>
      <c r="F118" s="5">
        <f t="shared" si="206"/>
        <v>0.44593993300000001</v>
      </c>
      <c r="G118" s="5">
        <f t="shared" si="206"/>
        <v>0.44593993300000001</v>
      </c>
      <c r="H118" s="5">
        <f t="shared" si="206"/>
        <v>0.44593993300000001</v>
      </c>
      <c r="J118" s="5">
        <f t="shared" si="205"/>
        <v>0.11674496576514073</v>
      </c>
      <c r="K118" s="5">
        <f t="shared" si="198"/>
        <v>0.77649611601853585</v>
      </c>
      <c r="L118" s="5">
        <f t="shared" si="199"/>
        <v>0.84565607935799036</v>
      </c>
      <c r="M118" s="5">
        <f t="shared" si="200"/>
        <v>0.43871217057550477</v>
      </c>
      <c r="N118" s="5">
        <f t="shared" si="201"/>
        <v>0.76700116979388822</v>
      </c>
      <c r="O118" s="5">
        <f t="shared" si="202"/>
        <v>0.31215903925411903</v>
      </c>
      <c r="P118" s="5">
        <f t="shared" si="203"/>
        <v>0.16073996266842172</v>
      </c>
      <c r="R118" s="5">
        <f t="shared" si="113"/>
        <v>0.3291949672348593</v>
      </c>
      <c r="S118" s="5">
        <f t="shared" si="114"/>
        <v>-0.33055618301853584</v>
      </c>
      <c r="T118" s="5">
        <f t="shared" si="115"/>
        <v>-0.39971614635799035</v>
      </c>
      <c r="U118" s="5">
        <f t="shared" si="116"/>
        <v>7.2277624244952432E-3</v>
      </c>
      <c r="V118" s="5">
        <f t="shared" si="117"/>
        <v>-0.32106123679388821</v>
      </c>
      <c r="W118" s="5">
        <f t="shared" si="118"/>
        <v>0.13378089374588098</v>
      </c>
      <c r="X118" s="5">
        <f t="shared" si="119"/>
        <v>0.28519997033157829</v>
      </c>
    </row>
    <row r="119" spans="1:24" x14ac:dyDescent="0.2">
      <c r="A119" s="1" t="str">
        <f t="shared" ref="A119:H119" si="207">A111</f>
        <v>11:MC_DIST</v>
      </c>
      <c r="B119" s="5">
        <f t="shared" si="207"/>
        <v>0.80163680999999998</v>
      </c>
      <c r="C119" s="5">
        <f t="shared" si="207"/>
        <v>0.80163680999999998</v>
      </c>
      <c r="D119" s="5">
        <f t="shared" si="207"/>
        <v>0.80163680999999998</v>
      </c>
      <c r="E119" s="5">
        <f t="shared" si="207"/>
        <v>0.80163680999999998</v>
      </c>
      <c r="F119" s="5">
        <f t="shared" si="207"/>
        <v>0.80163680999999998</v>
      </c>
      <c r="G119" s="5">
        <f t="shared" si="207"/>
        <v>0.80163680999999998</v>
      </c>
      <c r="H119" s="5">
        <f t="shared" si="207"/>
        <v>0.80163680999999998</v>
      </c>
      <c r="J119" s="5">
        <f t="shared" si="205"/>
        <v>0.11674496576514073</v>
      </c>
      <c r="K119" s="5">
        <f t="shared" si="198"/>
        <v>0.77649611601853585</v>
      </c>
      <c r="L119" s="5">
        <f t="shared" si="199"/>
        <v>0.84565607935799036</v>
      </c>
      <c r="M119" s="5">
        <f t="shared" si="200"/>
        <v>0.43871217057550477</v>
      </c>
      <c r="N119" s="5">
        <f t="shared" si="201"/>
        <v>0.76700116979388822</v>
      </c>
      <c r="O119" s="5">
        <f t="shared" si="202"/>
        <v>0.31215903925411903</v>
      </c>
      <c r="P119" s="5">
        <f t="shared" si="203"/>
        <v>0.16073996266842172</v>
      </c>
      <c r="R119" s="5">
        <f t="shared" si="113"/>
        <v>0.68489184423485927</v>
      </c>
      <c r="S119" s="5">
        <f t="shared" si="114"/>
        <v>2.5140693981464124E-2</v>
      </c>
      <c r="T119" s="5">
        <f t="shared" si="115"/>
        <v>-4.4019269357990387E-2</v>
      </c>
      <c r="U119" s="5">
        <f t="shared" si="116"/>
        <v>0.36292463942449521</v>
      </c>
      <c r="V119" s="5">
        <f t="shared" si="117"/>
        <v>3.4635640206111762E-2</v>
      </c>
      <c r="W119" s="5">
        <f t="shared" si="118"/>
        <v>0.48947777074588095</v>
      </c>
      <c r="X119" s="5">
        <f t="shared" si="119"/>
        <v>0.64089684733157826</v>
      </c>
    </row>
    <row r="120" spans="1:24" x14ac:dyDescent="0.2">
      <c r="A120" s="1" t="str">
        <f t="shared" ref="A120:H120" si="208">A112</f>
        <v>13:MC_DIST</v>
      </c>
      <c r="B120" s="5">
        <f t="shared" si="208"/>
        <v>0.28950638699999998</v>
      </c>
      <c r="C120" s="5">
        <f t="shared" si="208"/>
        <v>0.28950638699999998</v>
      </c>
      <c r="D120" s="5">
        <f t="shared" si="208"/>
        <v>0.28950638699999998</v>
      </c>
      <c r="E120" s="5">
        <f t="shared" si="208"/>
        <v>0.28950638699999998</v>
      </c>
      <c r="F120" s="5">
        <f t="shared" si="208"/>
        <v>0.28950638699999998</v>
      </c>
      <c r="G120" s="5">
        <f t="shared" si="208"/>
        <v>0.28950638699999998</v>
      </c>
      <c r="H120" s="5">
        <f t="shared" si="208"/>
        <v>0.28950638699999998</v>
      </c>
      <c r="J120" s="5">
        <f t="shared" si="205"/>
        <v>0.11674496576514073</v>
      </c>
      <c r="K120" s="5">
        <f t="shared" si="198"/>
        <v>0.77649611601853585</v>
      </c>
      <c r="L120" s="5">
        <f t="shared" si="199"/>
        <v>0.84565607935799036</v>
      </c>
      <c r="M120" s="5">
        <f t="shared" si="200"/>
        <v>0.43871217057550477</v>
      </c>
      <c r="N120" s="5">
        <f t="shared" si="201"/>
        <v>0.76700116979388822</v>
      </c>
      <c r="O120" s="5">
        <f t="shared" si="202"/>
        <v>0.31215903925411903</v>
      </c>
      <c r="P120" s="5">
        <f t="shared" si="203"/>
        <v>0.16073996266842172</v>
      </c>
      <c r="R120" s="5">
        <f t="shared" si="113"/>
        <v>0.17276142123485924</v>
      </c>
      <c r="S120" s="5">
        <f t="shared" si="114"/>
        <v>-0.48698972901853588</v>
      </c>
      <c r="T120" s="5">
        <f t="shared" si="115"/>
        <v>-0.55614969235799039</v>
      </c>
      <c r="U120" s="5">
        <f t="shared" si="116"/>
        <v>-0.14920578357550479</v>
      </c>
      <c r="V120" s="5">
        <f t="shared" si="117"/>
        <v>-0.47749478279388824</v>
      </c>
      <c r="W120" s="5">
        <f t="shared" si="118"/>
        <v>-2.2652652254119054E-2</v>
      </c>
      <c r="X120" s="5">
        <f t="shared" si="119"/>
        <v>0.12876642433157826</v>
      </c>
    </row>
    <row r="121" spans="1:24" x14ac:dyDescent="0.2">
      <c r="A121" s="1" t="str">
        <f t="shared" ref="A121:H121" si="209">A113</f>
        <v>17:MC_DIST</v>
      </c>
      <c r="B121" s="5">
        <f t="shared" si="209"/>
        <v>-0.21107292699999999</v>
      </c>
      <c r="C121" s="5">
        <f t="shared" si="209"/>
        <v>-0.21107292699999999</v>
      </c>
      <c r="D121" s="5">
        <f t="shared" si="209"/>
        <v>-0.21107292699999999</v>
      </c>
      <c r="E121" s="5">
        <f t="shared" si="209"/>
        <v>-0.21107292699999999</v>
      </c>
      <c r="F121" s="5">
        <f t="shared" si="209"/>
        <v>-0.21107292699999999</v>
      </c>
      <c r="G121" s="5">
        <f t="shared" si="209"/>
        <v>-0.21107292699999999</v>
      </c>
      <c r="H121" s="5">
        <f t="shared" si="209"/>
        <v>-0.21107292699999999</v>
      </c>
      <c r="J121" s="5">
        <f t="shared" si="205"/>
        <v>0.11674496576514073</v>
      </c>
      <c r="K121" s="5">
        <f t="shared" si="198"/>
        <v>0.77649611601853585</v>
      </c>
      <c r="L121" s="5">
        <f t="shared" si="199"/>
        <v>0.84565607935799036</v>
      </c>
      <c r="M121" s="5">
        <f t="shared" si="200"/>
        <v>0.43871217057550477</v>
      </c>
      <c r="N121" s="5">
        <f t="shared" si="201"/>
        <v>0.76700116979388822</v>
      </c>
      <c r="O121" s="5">
        <f t="shared" si="202"/>
        <v>0.31215903925411903</v>
      </c>
      <c r="P121" s="5">
        <f t="shared" si="203"/>
        <v>0.16073996266842172</v>
      </c>
      <c r="R121" s="5">
        <f t="shared" si="113"/>
        <v>-0.32781789276514073</v>
      </c>
      <c r="S121" s="5">
        <f t="shared" si="114"/>
        <v>-0.98756904301853587</v>
      </c>
      <c r="T121" s="5">
        <f t="shared" si="115"/>
        <v>-1.0567290063579904</v>
      </c>
      <c r="U121" s="5">
        <f t="shared" si="116"/>
        <v>-0.64978509757550473</v>
      </c>
      <c r="V121" s="5">
        <f t="shared" si="117"/>
        <v>-0.97807409679388824</v>
      </c>
      <c r="W121" s="5">
        <f t="shared" si="118"/>
        <v>-0.52323196625411905</v>
      </c>
      <c r="X121" s="5">
        <f t="shared" si="119"/>
        <v>-0.37181288966842174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21"/>
  <sheetViews>
    <sheetView workbookViewId="0">
      <selection activeCell="I25" sqref="I25"/>
    </sheetView>
  </sheetViews>
  <sheetFormatPr defaultRowHeight="11.25" x14ac:dyDescent="0.2"/>
  <cols>
    <col min="1" max="1" width="8.85546875" style="1" bestFit="1" customWidth="1"/>
    <col min="2" max="8" width="5.28515625" style="1" bestFit="1" customWidth="1"/>
    <col min="9" max="9" width="9.140625" style="1"/>
    <col min="10" max="14" width="5.28515625" style="1" bestFit="1" customWidth="1"/>
    <col min="15" max="15" width="4.85546875" style="1" bestFit="1" customWidth="1"/>
    <col min="16" max="16" width="5.28515625" style="1" bestFit="1" customWidth="1"/>
    <col min="17" max="17" width="9.140625" style="1"/>
    <col min="18" max="24" width="5.28515625" style="1" bestFit="1" customWidth="1"/>
    <col min="25" max="16384" width="9.140625" style="1"/>
  </cols>
  <sheetData>
    <row r="3" spans="1:24" x14ac:dyDescent="0.2">
      <c r="A3" s="1" t="s">
        <v>90</v>
      </c>
      <c r="B3" s="5">
        <f>'Marginal effects w random data'!B17</f>
        <v>0</v>
      </c>
      <c r="C3" s="5">
        <f>B3</f>
        <v>0</v>
      </c>
      <c r="D3" s="5">
        <f t="shared" ref="D3:H3" si="0">C3</f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si="0"/>
        <v>0</v>
      </c>
      <c r="J3" s="5">
        <f>('Prob. at the mean w random data'!B3*B3)+('Prob. at the mean w random data'!B4*B4)+('Prob. at the mean w random data'!B5*B5)+('Prob. at the mean w random data'!B6*B6)+('Prob. at the mean w random data'!B7*B7)+('Prob. at the mean w random data'!B8*B8)+('Prob. at the mean w random data'!B9*B9)</f>
        <v>7.7505693944656256E-3</v>
      </c>
      <c r="K3" s="5">
        <f>('Prob. at the mean w random data'!C3*C3)+('Prob. at the mean w random data'!C4*C4)+('Prob. at the mean w random data'!C5*C5)+('Prob. at the mean w random data'!C6*C6)+('Prob. at the mean w random data'!C7*C7)+('Prob. at the mean w random data'!C8*C8)+('Prob. at the mean w random data'!C9*C9)</f>
        <v>-0.26682321873761972</v>
      </c>
      <c r="L3" s="5">
        <f>('Prob. at the mean w random data'!D3*D3)+('Prob. at the mean w random data'!D4*D4)+('Prob. at the mean w random data'!D5*D5)+('Prob. at the mean w random data'!D6*D6)+('Prob. at the mean w random data'!D7*D7)+('Prob. at the mean w random data'!D8*D8)+('Prob. at the mean w random data'!D9*D9)</f>
        <v>0.2815920202310821</v>
      </c>
      <c r="M3" s="5">
        <f>('Prob. at the mean w random data'!E3*E3)+('Prob. at the mean w random data'!E4*E4)+('Prob. at the mean w random data'!E5*E5)+('Prob. at the mean w random data'!E6*E6)+('Prob. at the mean w random data'!E7*E7)+('Prob. at the mean w random data'!E8*E8)+('Prob. at the mean w random data'!E9*E9)</f>
        <v>-5.314191956897673E-2</v>
      </c>
      <c r="N3" s="5">
        <f>('Prob. at the mean w random data'!F3*F3)+('Prob. at the mean w random data'!F4*F4)+('Prob. at the mean w random data'!F5*F5)+('Prob. at the mean w random data'!F6*F6)+('Prob. at the mean w random data'!F7*F7)+('Prob. at the mean w random data'!F8*F8)+('Prob. at the mean w random data'!F9*F9)</f>
        <v>-0.20159915493348951</v>
      </c>
      <c r="O3" s="5">
        <f>('Prob. at the mean w random data'!G3*G3)+('Prob. at the mean w random data'!G4*G4)+('Prob. at the mean w random data'!G5*G5)+('Prob. at the mean w random data'!G6*G6)+('Prob. at the mean w random data'!G7*G7)+('Prob. at the mean w random data'!G8*G8)+('Prob. at the mean w random data'!G9*G9)</f>
        <v>0.54609070882411914</v>
      </c>
      <c r="P3" s="5">
        <f>('Prob. at the mean w random data'!H3*H3)+('Prob. at the mean w random data'!H4*H4)+('Prob. at the mean w random data'!H5*H5)+('Prob. at the mean w random data'!H6*H6)+('Prob. at the mean w random data'!H7*H7)+('Prob. at the mean w random data'!H8*H8)+('Prob. at the mean w random data'!H9*H9)</f>
        <v>-0.39316163037804785</v>
      </c>
      <c r="R3" s="5">
        <f>B3-J3</f>
        <v>-7.7505693944656256E-3</v>
      </c>
      <c r="S3" s="5">
        <f t="shared" ref="S3:X18" si="1">C3-K3</f>
        <v>0.26682321873761972</v>
      </c>
      <c r="T3" s="5">
        <f t="shared" si="1"/>
        <v>-0.2815920202310821</v>
      </c>
      <c r="U3" s="5">
        <f t="shared" si="1"/>
        <v>5.314191956897673E-2</v>
      </c>
      <c r="V3" s="5">
        <f t="shared" si="1"/>
        <v>0.20159915493348951</v>
      </c>
      <c r="W3" s="5">
        <f t="shared" si="1"/>
        <v>-0.54609070882411914</v>
      </c>
      <c r="X3" s="5">
        <f t="shared" si="1"/>
        <v>0.39316163037804785</v>
      </c>
    </row>
    <row r="4" spans="1:24" x14ac:dyDescent="0.2">
      <c r="A4" s="1" t="s">
        <v>2</v>
      </c>
      <c r="B4" s="5">
        <f>'Marginal effects w random data'!B18</f>
        <v>-1.3667029669999999</v>
      </c>
      <c r="C4" s="5">
        <f t="shared" ref="C4:H9" si="2">B4</f>
        <v>-1.3667029669999999</v>
      </c>
      <c r="D4" s="5">
        <f t="shared" si="2"/>
        <v>-1.3667029669999999</v>
      </c>
      <c r="E4" s="5">
        <f t="shared" si="2"/>
        <v>-1.3667029669999999</v>
      </c>
      <c r="F4" s="5">
        <f t="shared" si="2"/>
        <v>-1.3667029669999999</v>
      </c>
      <c r="G4" s="5">
        <f t="shared" si="2"/>
        <v>-1.3667029669999999</v>
      </c>
      <c r="H4" s="5">
        <f t="shared" si="2"/>
        <v>-1.3667029669999999</v>
      </c>
      <c r="J4" s="5">
        <f>J3</f>
        <v>7.7505693944656256E-3</v>
      </c>
      <c r="K4" s="5">
        <f t="shared" ref="K4:P9" si="3">K3</f>
        <v>-0.26682321873761972</v>
      </c>
      <c r="L4" s="5">
        <f t="shared" si="3"/>
        <v>0.2815920202310821</v>
      </c>
      <c r="M4" s="5">
        <f t="shared" si="3"/>
        <v>-5.314191956897673E-2</v>
      </c>
      <c r="N4" s="5">
        <f t="shared" si="3"/>
        <v>-0.20159915493348951</v>
      </c>
      <c r="O4" s="5">
        <f t="shared" si="3"/>
        <v>0.54609070882411914</v>
      </c>
      <c r="P4" s="5">
        <f t="shared" si="3"/>
        <v>-0.39316163037804785</v>
      </c>
      <c r="R4" s="5">
        <f t="shared" ref="R4:X53" si="4">B4-J4</f>
        <v>-1.3744535363944657</v>
      </c>
      <c r="S4" s="5">
        <f t="shared" si="1"/>
        <v>-1.0998797482623801</v>
      </c>
      <c r="T4" s="5">
        <f t="shared" si="1"/>
        <v>-1.6482949872310821</v>
      </c>
      <c r="U4" s="5">
        <f t="shared" si="1"/>
        <v>-1.3135610474310233</v>
      </c>
      <c r="V4" s="5">
        <f t="shared" si="1"/>
        <v>-1.1651038120665105</v>
      </c>
      <c r="W4" s="5">
        <f t="shared" si="1"/>
        <v>-1.9127936758241191</v>
      </c>
      <c r="X4" s="5">
        <f t="shared" si="1"/>
        <v>-0.97354133662195208</v>
      </c>
    </row>
    <row r="5" spans="1:24" x14ac:dyDescent="0.2">
      <c r="A5" s="1" t="s">
        <v>51</v>
      </c>
      <c r="B5" s="5">
        <f>'Marginal effects w random data'!B19</f>
        <v>-4.1374906000000003E-2</v>
      </c>
      <c r="C5" s="5">
        <f t="shared" si="2"/>
        <v>-4.1374906000000003E-2</v>
      </c>
      <c r="D5" s="5">
        <f t="shared" si="2"/>
        <v>-4.1374906000000003E-2</v>
      </c>
      <c r="E5" s="5">
        <f t="shared" si="2"/>
        <v>-4.1374906000000003E-2</v>
      </c>
      <c r="F5" s="5">
        <f t="shared" si="2"/>
        <v>-4.1374906000000003E-2</v>
      </c>
      <c r="G5" s="5">
        <f t="shared" si="2"/>
        <v>-4.1374906000000003E-2</v>
      </c>
      <c r="H5" s="5">
        <f t="shared" si="2"/>
        <v>-4.1374906000000003E-2</v>
      </c>
      <c r="J5" s="5">
        <f t="shared" ref="J5:J9" si="5">J4</f>
        <v>7.7505693944656256E-3</v>
      </c>
      <c r="K5" s="5">
        <f t="shared" si="3"/>
        <v>-0.26682321873761972</v>
      </c>
      <c r="L5" s="5">
        <f t="shared" si="3"/>
        <v>0.2815920202310821</v>
      </c>
      <c r="M5" s="5">
        <f t="shared" si="3"/>
        <v>-5.314191956897673E-2</v>
      </c>
      <c r="N5" s="5">
        <f t="shared" si="3"/>
        <v>-0.20159915493348951</v>
      </c>
      <c r="O5" s="5">
        <f t="shared" si="3"/>
        <v>0.54609070882411914</v>
      </c>
      <c r="P5" s="5">
        <f t="shared" si="3"/>
        <v>-0.39316163037804785</v>
      </c>
      <c r="R5" s="5">
        <f t="shared" si="4"/>
        <v>-4.9125475394465629E-2</v>
      </c>
      <c r="S5" s="5">
        <f t="shared" si="1"/>
        <v>0.22544831273761973</v>
      </c>
      <c r="T5" s="5">
        <f t="shared" si="1"/>
        <v>-0.32296692623108209</v>
      </c>
      <c r="U5" s="5">
        <f t="shared" si="1"/>
        <v>1.1767013568976727E-2</v>
      </c>
      <c r="V5" s="5">
        <f t="shared" si="1"/>
        <v>0.16022424893348952</v>
      </c>
      <c r="W5" s="5">
        <f t="shared" si="1"/>
        <v>-0.58746561482411919</v>
      </c>
      <c r="X5" s="5">
        <f t="shared" si="1"/>
        <v>0.35178672437804787</v>
      </c>
    </row>
    <row r="6" spans="1:24" x14ac:dyDescent="0.2">
      <c r="A6" s="1" t="s">
        <v>36</v>
      </c>
      <c r="B6" s="5">
        <f>'Marginal effects w random data'!B20</f>
        <v>-0.17845223399999999</v>
      </c>
      <c r="C6" s="5">
        <f t="shared" si="2"/>
        <v>-0.17845223399999999</v>
      </c>
      <c r="D6" s="5">
        <f t="shared" si="2"/>
        <v>-0.17845223399999999</v>
      </c>
      <c r="E6" s="5">
        <f t="shared" si="2"/>
        <v>-0.17845223399999999</v>
      </c>
      <c r="F6" s="5">
        <f t="shared" si="2"/>
        <v>-0.17845223399999999</v>
      </c>
      <c r="G6" s="5">
        <f t="shared" si="2"/>
        <v>-0.17845223399999999</v>
      </c>
      <c r="H6" s="5">
        <f t="shared" si="2"/>
        <v>-0.17845223399999999</v>
      </c>
      <c r="J6" s="5">
        <f t="shared" si="5"/>
        <v>7.7505693944656256E-3</v>
      </c>
      <c r="K6" s="5">
        <f t="shared" si="3"/>
        <v>-0.26682321873761972</v>
      </c>
      <c r="L6" s="5">
        <f t="shared" si="3"/>
        <v>0.2815920202310821</v>
      </c>
      <c r="M6" s="5">
        <f t="shared" si="3"/>
        <v>-5.314191956897673E-2</v>
      </c>
      <c r="N6" s="5">
        <f t="shared" si="3"/>
        <v>-0.20159915493348951</v>
      </c>
      <c r="O6" s="5">
        <f t="shared" si="3"/>
        <v>0.54609070882411914</v>
      </c>
      <c r="P6" s="5">
        <f t="shared" si="3"/>
        <v>-0.39316163037804785</v>
      </c>
      <c r="R6" s="5">
        <f t="shared" si="4"/>
        <v>-0.1862028033944656</v>
      </c>
      <c r="S6" s="5">
        <f t="shared" si="1"/>
        <v>8.8370984737619729E-2</v>
      </c>
      <c r="T6" s="5">
        <f t="shared" si="1"/>
        <v>-0.46004425423108208</v>
      </c>
      <c r="U6" s="5">
        <f t="shared" si="1"/>
        <v>-0.12531031443102325</v>
      </c>
      <c r="V6" s="5">
        <f t="shared" si="1"/>
        <v>2.3146920933489523E-2</v>
      </c>
      <c r="W6" s="5">
        <f t="shared" si="1"/>
        <v>-0.72454294282411913</v>
      </c>
      <c r="X6" s="5">
        <f t="shared" si="1"/>
        <v>0.21470939637804787</v>
      </c>
    </row>
    <row r="7" spans="1:24" x14ac:dyDescent="0.2">
      <c r="A7" s="1" t="s">
        <v>3</v>
      </c>
      <c r="B7" s="5">
        <f>'Marginal effects w random data'!B21</f>
        <v>-0.50730076899999998</v>
      </c>
      <c r="C7" s="5">
        <f t="shared" si="2"/>
        <v>-0.50730076899999998</v>
      </c>
      <c r="D7" s="5">
        <f t="shared" si="2"/>
        <v>-0.50730076899999998</v>
      </c>
      <c r="E7" s="5">
        <f t="shared" si="2"/>
        <v>-0.50730076899999998</v>
      </c>
      <c r="F7" s="5">
        <f t="shared" si="2"/>
        <v>-0.50730076899999998</v>
      </c>
      <c r="G7" s="5">
        <f t="shared" si="2"/>
        <v>-0.50730076899999998</v>
      </c>
      <c r="H7" s="5">
        <f t="shared" si="2"/>
        <v>-0.50730076899999998</v>
      </c>
      <c r="J7" s="5">
        <f t="shared" si="5"/>
        <v>7.7505693944656256E-3</v>
      </c>
      <c r="K7" s="5">
        <f t="shared" si="3"/>
        <v>-0.26682321873761972</v>
      </c>
      <c r="L7" s="5">
        <f t="shared" si="3"/>
        <v>0.2815920202310821</v>
      </c>
      <c r="M7" s="5">
        <f t="shared" si="3"/>
        <v>-5.314191956897673E-2</v>
      </c>
      <c r="N7" s="5">
        <f t="shared" si="3"/>
        <v>-0.20159915493348951</v>
      </c>
      <c r="O7" s="5">
        <f t="shared" si="3"/>
        <v>0.54609070882411914</v>
      </c>
      <c r="P7" s="5">
        <f t="shared" si="3"/>
        <v>-0.39316163037804785</v>
      </c>
      <c r="R7" s="5">
        <f t="shared" si="4"/>
        <v>-0.5150513383944656</v>
      </c>
      <c r="S7" s="5">
        <f t="shared" si="1"/>
        <v>-0.24047755026238027</v>
      </c>
      <c r="T7" s="5">
        <f t="shared" si="1"/>
        <v>-0.78889278923108208</v>
      </c>
      <c r="U7" s="5">
        <f t="shared" si="1"/>
        <v>-0.45415884943102325</v>
      </c>
      <c r="V7" s="5">
        <f t="shared" si="1"/>
        <v>-0.30570161406651047</v>
      </c>
      <c r="W7" s="5">
        <f t="shared" si="1"/>
        <v>-1.0533914778241191</v>
      </c>
      <c r="X7" s="5">
        <f t="shared" si="1"/>
        <v>-0.11413913862195213</v>
      </c>
    </row>
    <row r="8" spans="1:24" x14ac:dyDescent="0.2">
      <c r="A8" s="1" t="s">
        <v>72</v>
      </c>
      <c r="B8" s="5">
        <f>'Marginal effects w random data'!B22</f>
        <v>0.58724265899999994</v>
      </c>
      <c r="C8" s="5">
        <f t="shared" si="2"/>
        <v>0.58724265899999994</v>
      </c>
      <c r="D8" s="5">
        <f t="shared" si="2"/>
        <v>0.58724265899999994</v>
      </c>
      <c r="E8" s="5">
        <f t="shared" si="2"/>
        <v>0.58724265899999994</v>
      </c>
      <c r="F8" s="5">
        <f t="shared" si="2"/>
        <v>0.58724265899999994</v>
      </c>
      <c r="G8" s="5">
        <f t="shared" si="2"/>
        <v>0.58724265899999994</v>
      </c>
      <c r="H8" s="5">
        <f t="shared" si="2"/>
        <v>0.58724265899999994</v>
      </c>
      <c r="J8" s="5">
        <f t="shared" si="5"/>
        <v>7.7505693944656256E-3</v>
      </c>
      <c r="K8" s="5">
        <f t="shared" si="3"/>
        <v>-0.26682321873761972</v>
      </c>
      <c r="L8" s="5">
        <f t="shared" si="3"/>
        <v>0.2815920202310821</v>
      </c>
      <c r="M8" s="5">
        <f t="shared" si="3"/>
        <v>-5.314191956897673E-2</v>
      </c>
      <c r="N8" s="5">
        <f t="shared" si="3"/>
        <v>-0.20159915493348951</v>
      </c>
      <c r="O8" s="5">
        <f t="shared" si="3"/>
        <v>0.54609070882411914</v>
      </c>
      <c r="P8" s="5">
        <f t="shared" si="3"/>
        <v>-0.39316163037804785</v>
      </c>
      <c r="R8" s="5">
        <f t="shared" si="4"/>
        <v>0.57949208960553433</v>
      </c>
      <c r="S8" s="5">
        <f t="shared" si="1"/>
        <v>0.85406587773761966</v>
      </c>
      <c r="T8" s="5">
        <f t="shared" si="1"/>
        <v>0.30565063876891785</v>
      </c>
      <c r="U8" s="5">
        <f t="shared" si="1"/>
        <v>0.64038457856897668</v>
      </c>
      <c r="V8" s="5">
        <f t="shared" si="1"/>
        <v>0.7888418139334894</v>
      </c>
      <c r="W8" s="5">
        <f t="shared" si="1"/>
        <v>4.1151950175880803E-2</v>
      </c>
      <c r="X8" s="5">
        <f t="shared" si="1"/>
        <v>0.9804042893780478</v>
      </c>
    </row>
    <row r="9" spans="1:24" x14ac:dyDescent="0.2">
      <c r="A9" s="1" t="s">
        <v>102</v>
      </c>
      <c r="B9" s="5">
        <f>'Marginal effects w random data'!B23</f>
        <v>-0.68151975200000003</v>
      </c>
      <c r="C9" s="5">
        <f t="shared" si="2"/>
        <v>-0.68151975200000003</v>
      </c>
      <c r="D9" s="5">
        <f t="shared" si="2"/>
        <v>-0.68151975200000003</v>
      </c>
      <c r="E9" s="5">
        <f t="shared" si="2"/>
        <v>-0.68151975200000003</v>
      </c>
      <c r="F9" s="5">
        <f t="shared" si="2"/>
        <v>-0.68151975200000003</v>
      </c>
      <c r="G9" s="5">
        <f t="shared" si="2"/>
        <v>-0.68151975200000003</v>
      </c>
      <c r="H9" s="5">
        <f t="shared" si="2"/>
        <v>-0.68151975200000003</v>
      </c>
      <c r="J9" s="5">
        <f t="shared" si="5"/>
        <v>7.7505693944656256E-3</v>
      </c>
      <c r="K9" s="5">
        <f t="shared" si="3"/>
        <v>-0.26682321873761972</v>
      </c>
      <c r="L9" s="5">
        <f t="shared" si="3"/>
        <v>0.2815920202310821</v>
      </c>
      <c r="M9" s="5">
        <f t="shared" si="3"/>
        <v>-5.314191956897673E-2</v>
      </c>
      <c r="N9" s="5">
        <f t="shared" si="3"/>
        <v>-0.20159915493348951</v>
      </c>
      <c r="O9" s="5">
        <f t="shared" si="3"/>
        <v>0.54609070882411914</v>
      </c>
      <c r="P9" s="5">
        <f t="shared" si="3"/>
        <v>-0.39316163037804785</v>
      </c>
      <c r="R9" s="5">
        <f t="shared" si="4"/>
        <v>-0.68927032139446565</v>
      </c>
      <c r="S9" s="5">
        <f t="shared" si="1"/>
        <v>-0.41469653326238032</v>
      </c>
      <c r="T9" s="5">
        <f t="shared" si="1"/>
        <v>-0.96311177223108213</v>
      </c>
      <c r="U9" s="5">
        <f t="shared" si="1"/>
        <v>-0.6283778324310233</v>
      </c>
      <c r="V9" s="5">
        <f t="shared" si="1"/>
        <v>-0.47992059706651052</v>
      </c>
      <c r="W9" s="5">
        <f t="shared" si="1"/>
        <v>-1.2276104608241192</v>
      </c>
      <c r="X9" s="5">
        <f t="shared" si="1"/>
        <v>-0.28835812162195218</v>
      </c>
    </row>
    <row r="10" spans="1:24" x14ac:dyDescent="0.2">
      <c r="R10" s="5">
        <f t="shared" si="4"/>
        <v>0</v>
      </c>
      <c r="S10" s="5">
        <f t="shared" si="1"/>
        <v>0</v>
      </c>
      <c r="T10" s="5">
        <f t="shared" si="1"/>
        <v>0</v>
      </c>
      <c r="U10" s="5">
        <f t="shared" si="1"/>
        <v>0</v>
      </c>
      <c r="V10" s="5">
        <f t="shared" si="1"/>
        <v>0</v>
      </c>
      <c r="W10" s="5">
        <f t="shared" si="1"/>
        <v>0</v>
      </c>
      <c r="X10" s="5">
        <f t="shared" si="1"/>
        <v>0</v>
      </c>
    </row>
    <row r="11" spans="1:24" x14ac:dyDescent="0.2">
      <c r="A11" s="1" t="str">
        <f>A3</f>
        <v>1:MC_DIST</v>
      </c>
      <c r="B11" s="5">
        <f t="shared" ref="B11:H11" si="6">B3</f>
        <v>0</v>
      </c>
      <c r="C11" s="5">
        <f t="shared" si="6"/>
        <v>0</v>
      </c>
      <c r="D11" s="5">
        <f t="shared" si="6"/>
        <v>0</v>
      </c>
      <c r="E11" s="5">
        <f t="shared" si="6"/>
        <v>0</v>
      </c>
      <c r="F11" s="5">
        <f t="shared" si="6"/>
        <v>0</v>
      </c>
      <c r="G11" s="5">
        <f t="shared" si="6"/>
        <v>0</v>
      </c>
      <c r="H11" s="5">
        <f t="shared" si="6"/>
        <v>0</v>
      </c>
      <c r="J11" s="5">
        <f>('Prob. at the mean w random data'!B11*B11)+('Prob. at the mean w random data'!B12*B12)+('Prob. at the mean w random data'!B13*B13)+('Prob. at the mean w random data'!B14*B14)+('Prob. at the mean w random data'!B15*B15)+('Prob. at the mean w random data'!B16*B16)+('Prob. at the mean w random data'!B17*B17)</f>
        <v>7.197326299300014E-3</v>
      </c>
      <c r="K11" s="5">
        <f>('Prob. at the mean w random data'!C11*C11)+('Prob. at the mean w random data'!C12*C12)+('Prob. at the mean w random data'!C13*C13)+('Prob. at the mean w random data'!C14*C14)+('Prob. at the mean w random data'!C15*C15)+('Prob. at the mean w random data'!C16*C16)+('Prob. at the mean w random data'!C17*C17)</f>
        <v>-0.90245521777793769</v>
      </c>
      <c r="L11" s="5">
        <f>('Prob. at the mean w random data'!D11*D11)+('Prob. at the mean w random data'!D12*D12)+('Prob. at the mean w random data'!D13*D13)+('Prob. at the mean w random data'!D14*D14)+('Prob. at the mean w random data'!D15*D15)+('Prob. at the mean w random data'!D16*D16)+('Prob. at the mean w random data'!D17*D17)</f>
        <v>-3.7427887668978456E-2</v>
      </c>
      <c r="M11" s="5">
        <f>('Prob. at the mean w random data'!E11*E11)+('Prob. at the mean w random data'!E12*E12)+('Prob. at the mean w random data'!E13*E13)+('Prob. at the mean w random data'!E14*E14)+('Prob. at the mean w random data'!E15*E15)+('Prob. at the mean w random data'!E16*E16)+('Prob. at the mean w random data'!E17*E17)</f>
        <v>-4.6559971840197473E-2</v>
      </c>
      <c r="N11" s="5">
        <f>('Prob. at the mean w random data'!F11*F11)+('Prob. at the mean w random data'!F12*F12)+('Prob. at the mean w random data'!F13*F13)+('Prob. at the mean w random data'!F14*F14)+('Prob. at the mean w random data'!F15*F15)+('Prob. at the mean w random data'!F16*F16)+('Prob. at the mean w random data'!F17*F17)</f>
        <v>-0.33279455732672819</v>
      </c>
      <c r="O11" s="5">
        <f>('Prob. at the mean w random data'!G11*G11)+('Prob. at the mean w random data'!G12*G12)+('Prob. at the mean w random data'!G13*G13)+('Prob. at the mean w random data'!G14*G14)+('Prob. at the mean w random data'!G15*G15)+('Prob. at the mean w random data'!G16*G16)+('Prob. at the mean w random data'!G17*G17)</f>
        <v>0.53786870008986676</v>
      </c>
      <c r="P11" s="5">
        <f>('Prob. at the mean w random data'!H11*H11)+('Prob. at the mean w random data'!H12*H12)+('Prob. at the mean w random data'!H13*H13)+('Prob. at the mean w random data'!H14*H14)+('Prob. at the mean w random data'!H15*H15)+('Prob. at the mean w random data'!H16*H16)+('Prob. at the mean w random data'!H17*H17)</f>
        <v>-0.36884652761403891</v>
      </c>
      <c r="R11" s="5">
        <f t="shared" si="4"/>
        <v>-7.197326299300014E-3</v>
      </c>
      <c r="S11" s="5">
        <f t="shared" si="1"/>
        <v>0.90245521777793769</v>
      </c>
      <c r="T11" s="5">
        <f t="shared" si="1"/>
        <v>3.7427887668978456E-2</v>
      </c>
      <c r="U11" s="5">
        <f t="shared" si="1"/>
        <v>4.6559971840197473E-2</v>
      </c>
      <c r="V11" s="5">
        <f t="shared" si="1"/>
        <v>0.33279455732672819</v>
      </c>
      <c r="W11" s="5">
        <f t="shared" si="1"/>
        <v>-0.53786870008986676</v>
      </c>
      <c r="X11" s="5">
        <f t="shared" si="1"/>
        <v>0.36884652761403891</v>
      </c>
    </row>
    <row r="12" spans="1:24" x14ac:dyDescent="0.2">
      <c r="A12" s="1" t="str">
        <f t="shared" ref="A12:H17" si="7">A4</f>
        <v>5:MC_DIST</v>
      </c>
      <c r="B12" s="5">
        <f t="shared" si="7"/>
        <v>-1.3667029669999999</v>
      </c>
      <c r="C12" s="5">
        <f t="shared" si="7"/>
        <v>-1.3667029669999999</v>
      </c>
      <c r="D12" s="5">
        <f t="shared" si="7"/>
        <v>-1.3667029669999999</v>
      </c>
      <c r="E12" s="5">
        <f t="shared" si="7"/>
        <v>-1.3667029669999999</v>
      </c>
      <c r="F12" s="5">
        <f t="shared" si="7"/>
        <v>-1.3667029669999999</v>
      </c>
      <c r="G12" s="5">
        <f t="shared" si="7"/>
        <v>-1.3667029669999999</v>
      </c>
      <c r="H12" s="5">
        <f t="shared" si="7"/>
        <v>-1.3667029669999999</v>
      </c>
      <c r="J12" s="5">
        <f>J11</f>
        <v>7.197326299300014E-3</v>
      </c>
      <c r="K12" s="5">
        <f t="shared" ref="K12:P17" si="8">K11</f>
        <v>-0.90245521777793769</v>
      </c>
      <c r="L12" s="5">
        <f t="shared" si="8"/>
        <v>-3.7427887668978456E-2</v>
      </c>
      <c r="M12" s="5">
        <f t="shared" si="8"/>
        <v>-4.6559971840197473E-2</v>
      </c>
      <c r="N12" s="5">
        <f t="shared" si="8"/>
        <v>-0.33279455732672819</v>
      </c>
      <c r="O12" s="5">
        <f t="shared" si="8"/>
        <v>0.53786870008986676</v>
      </c>
      <c r="P12" s="5">
        <f t="shared" si="8"/>
        <v>-0.36884652761403891</v>
      </c>
      <c r="R12" s="5">
        <f t="shared" si="4"/>
        <v>-1.3739002932992999</v>
      </c>
      <c r="S12" s="5">
        <f t="shared" si="1"/>
        <v>-0.46424774922206224</v>
      </c>
      <c r="T12" s="5">
        <f t="shared" si="1"/>
        <v>-1.3292750793310215</v>
      </c>
      <c r="U12" s="5">
        <f t="shared" si="1"/>
        <v>-1.3201429951598025</v>
      </c>
      <c r="V12" s="5">
        <f t="shared" si="1"/>
        <v>-1.0339084096732718</v>
      </c>
      <c r="W12" s="5">
        <f t="shared" si="1"/>
        <v>-1.9045716670898667</v>
      </c>
      <c r="X12" s="5">
        <f t="shared" si="1"/>
        <v>-0.99785643938596102</v>
      </c>
    </row>
    <row r="13" spans="1:24" x14ac:dyDescent="0.2">
      <c r="A13" s="1" t="str">
        <f t="shared" si="7"/>
        <v>7:MC_DIST</v>
      </c>
      <c r="B13" s="5">
        <f t="shared" si="7"/>
        <v>-4.1374906000000003E-2</v>
      </c>
      <c r="C13" s="5">
        <f t="shared" si="7"/>
        <v>-4.1374906000000003E-2</v>
      </c>
      <c r="D13" s="5">
        <f t="shared" si="7"/>
        <v>-4.1374906000000003E-2</v>
      </c>
      <c r="E13" s="5">
        <f t="shared" si="7"/>
        <v>-4.1374906000000003E-2</v>
      </c>
      <c r="F13" s="5">
        <f t="shared" si="7"/>
        <v>-4.1374906000000003E-2</v>
      </c>
      <c r="G13" s="5">
        <f t="shared" si="7"/>
        <v>-4.1374906000000003E-2</v>
      </c>
      <c r="H13" s="5">
        <f t="shared" si="7"/>
        <v>-4.1374906000000003E-2</v>
      </c>
      <c r="J13" s="5">
        <f t="shared" ref="J13:J17" si="9">J12</f>
        <v>7.197326299300014E-3</v>
      </c>
      <c r="K13" s="5">
        <f t="shared" si="8"/>
        <v>-0.90245521777793769</v>
      </c>
      <c r="L13" s="5">
        <f t="shared" si="8"/>
        <v>-3.7427887668978456E-2</v>
      </c>
      <c r="M13" s="5">
        <f t="shared" si="8"/>
        <v>-4.6559971840197473E-2</v>
      </c>
      <c r="N13" s="5">
        <f t="shared" si="8"/>
        <v>-0.33279455732672819</v>
      </c>
      <c r="O13" s="5">
        <f t="shared" si="8"/>
        <v>0.53786870008986676</v>
      </c>
      <c r="P13" s="5">
        <f t="shared" si="8"/>
        <v>-0.36884652761403891</v>
      </c>
      <c r="R13" s="5">
        <f t="shared" si="4"/>
        <v>-4.8572232299300015E-2</v>
      </c>
      <c r="S13" s="5">
        <f t="shared" si="1"/>
        <v>0.86108031177793765</v>
      </c>
      <c r="T13" s="5">
        <f t="shared" si="1"/>
        <v>-3.947018331021547E-3</v>
      </c>
      <c r="U13" s="5">
        <f t="shared" si="1"/>
        <v>5.1850658401974697E-3</v>
      </c>
      <c r="V13" s="5">
        <f t="shared" si="1"/>
        <v>0.2914196513267282</v>
      </c>
      <c r="W13" s="5">
        <f t="shared" si="1"/>
        <v>-0.5792436060898668</v>
      </c>
      <c r="X13" s="5">
        <f t="shared" si="1"/>
        <v>0.32747162161403892</v>
      </c>
    </row>
    <row r="14" spans="1:24" x14ac:dyDescent="0.2">
      <c r="A14" s="1" t="str">
        <f t="shared" si="7"/>
        <v>9:MC_DIST</v>
      </c>
      <c r="B14" s="5">
        <f t="shared" si="7"/>
        <v>-0.17845223399999999</v>
      </c>
      <c r="C14" s="5">
        <f t="shared" si="7"/>
        <v>-0.17845223399999999</v>
      </c>
      <c r="D14" s="5">
        <f t="shared" si="7"/>
        <v>-0.17845223399999999</v>
      </c>
      <c r="E14" s="5">
        <f t="shared" si="7"/>
        <v>-0.17845223399999999</v>
      </c>
      <c r="F14" s="5">
        <f t="shared" si="7"/>
        <v>-0.17845223399999999</v>
      </c>
      <c r="G14" s="5">
        <f t="shared" si="7"/>
        <v>-0.17845223399999999</v>
      </c>
      <c r="H14" s="5">
        <f t="shared" si="7"/>
        <v>-0.17845223399999999</v>
      </c>
      <c r="J14" s="5">
        <f t="shared" si="9"/>
        <v>7.197326299300014E-3</v>
      </c>
      <c r="K14" s="5">
        <f t="shared" si="8"/>
        <v>-0.90245521777793769</v>
      </c>
      <c r="L14" s="5">
        <f t="shared" si="8"/>
        <v>-3.7427887668978456E-2</v>
      </c>
      <c r="M14" s="5">
        <f t="shared" si="8"/>
        <v>-4.6559971840197473E-2</v>
      </c>
      <c r="N14" s="5">
        <f t="shared" si="8"/>
        <v>-0.33279455732672819</v>
      </c>
      <c r="O14" s="5">
        <f t="shared" si="8"/>
        <v>0.53786870008986676</v>
      </c>
      <c r="P14" s="5">
        <f t="shared" si="8"/>
        <v>-0.36884652761403891</v>
      </c>
      <c r="R14" s="5">
        <f t="shared" si="4"/>
        <v>-0.18564956029929999</v>
      </c>
      <c r="S14" s="5">
        <f t="shared" si="1"/>
        <v>0.7240029837779377</v>
      </c>
      <c r="T14" s="5">
        <f t="shared" si="1"/>
        <v>-0.14102434633102154</v>
      </c>
      <c r="U14" s="5">
        <f t="shared" si="1"/>
        <v>-0.13189226215980251</v>
      </c>
      <c r="V14" s="5">
        <f t="shared" si="1"/>
        <v>0.1543423233267282</v>
      </c>
      <c r="W14" s="5">
        <f t="shared" si="1"/>
        <v>-0.71632093408986675</v>
      </c>
      <c r="X14" s="5">
        <f t="shared" si="1"/>
        <v>0.19039429361403892</v>
      </c>
    </row>
    <row r="15" spans="1:24" x14ac:dyDescent="0.2">
      <c r="A15" s="1" t="str">
        <f t="shared" si="7"/>
        <v>11:MC_DIST</v>
      </c>
      <c r="B15" s="5">
        <f t="shared" si="7"/>
        <v>-0.50730076899999998</v>
      </c>
      <c r="C15" s="5">
        <f t="shared" si="7"/>
        <v>-0.50730076899999998</v>
      </c>
      <c r="D15" s="5">
        <f t="shared" si="7"/>
        <v>-0.50730076899999998</v>
      </c>
      <c r="E15" s="5">
        <f t="shared" si="7"/>
        <v>-0.50730076899999998</v>
      </c>
      <c r="F15" s="5">
        <f t="shared" si="7"/>
        <v>-0.50730076899999998</v>
      </c>
      <c r="G15" s="5">
        <f t="shared" si="7"/>
        <v>-0.50730076899999998</v>
      </c>
      <c r="H15" s="5">
        <f t="shared" si="7"/>
        <v>-0.50730076899999998</v>
      </c>
      <c r="J15" s="5">
        <f t="shared" si="9"/>
        <v>7.197326299300014E-3</v>
      </c>
      <c r="K15" s="5">
        <f t="shared" si="8"/>
        <v>-0.90245521777793769</v>
      </c>
      <c r="L15" s="5">
        <f t="shared" si="8"/>
        <v>-3.7427887668978456E-2</v>
      </c>
      <c r="M15" s="5">
        <f t="shared" si="8"/>
        <v>-4.6559971840197473E-2</v>
      </c>
      <c r="N15" s="5">
        <f t="shared" si="8"/>
        <v>-0.33279455732672819</v>
      </c>
      <c r="O15" s="5">
        <f t="shared" si="8"/>
        <v>0.53786870008986676</v>
      </c>
      <c r="P15" s="5">
        <f t="shared" si="8"/>
        <v>-0.36884652761403891</v>
      </c>
      <c r="R15" s="5">
        <f t="shared" si="4"/>
        <v>-0.51449809529930002</v>
      </c>
      <c r="S15" s="5">
        <f t="shared" si="1"/>
        <v>0.39515444877793771</v>
      </c>
      <c r="T15" s="5">
        <f t="shared" si="1"/>
        <v>-0.46987288133102151</v>
      </c>
      <c r="U15" s="5">
        <f t="shared" si="1"/>
        <v>-0.46074079715980254</v>
      </c>
      <c r="V15" s="5">
        <f t="shared" si="1"/>
        <v>-0.17450621167327179</v>
      </c>
      <c r="W15" s="5">
        <f t="shared" si="1"/>
        <v>-1.0451694690898667</v>
      </c>
      <c r="X15" s="5">
        <f t="shared" si="1"/>
        <v>-0.13845424138596107</v>
      </c>
    </row>
    <row r="16" spans="1:24" x14ac:dyDescent="0.2">
      <c r="A16" s="1" t="str">
        <f t="shared" si="7"/>
        <v>13:MC_DIST</v>
      </c>
      <c r="B16" s="5">
        <f t="shared" si="7"/>
        <v>0.58724265899999994</v>
      </c>
      <c r="C16" s="5">
        <f t="shared" si="7"/>
        <v>0.58724265899999994</v>
      </c>
      <c r="D16" s="5">
        <f t="shared" si="7"/>
        <v>0.58724265899999994</v>
      </c>
      <c r="E16" s="5">
        <f t="shared" si="7"/>
        <v>0.58724265899999994</v>
      </c>
      <c r="F16" s="5">
        <f t="shared" si="7"/>
        <v>0.58724265899999994</v>
      </c>
      <c r="G16" s="5">
        <f t="shared" si="7"/>
        <v>0.58724265899999994</v>
      </c>
      <c r="H16" s="5">
        <f t="shared" si="7"/>
        <v>0.58724265899999994</v>
      </c>
      <c r="J16" s="5">
        <f t="shared" si="9"/>
        <v>7.197326299300014E-3</v>
      </c>
      <c r="K16" s="5">
        <f t="shared" si="8"/>
        <v>-0.90245521777793769</v>
      </c>
      <c r="L16" s="5">
        <f t="shared" si="8"/>
        <v>-3.7427887668978456E-2</v>
      </c>
      <c r="M16" s="5">
        <f t="shared" si="8"/>
        <v>-4.6559971840197473E-2</v>
      </c>
      <c r="N16" s="5">
        <f t="shared" si="8"/>
        <v>-0.33279455732672819</v>
      </c>
      <c r="O16" s="5">
        <f t="shared" si="8"/>
        <v>0.53786870008986676</v>
      </c>
      <c r="P16" s="5">
        <f t="shared" si="8"/>
        <v>-0.36884652761403891</v>
      </c>
      <c r="R16" s="5">
        <f t="shared" si="4"/>
        <v>0.58004533270069991</v>
      </c>
      <c r="S16" s="5">
        <f t="shared" si="1"/>
        <v>1.4896978767779376</v>
      </c>
      <c r="T16" s="5">
        <f t="shared" si="1"/>
        <v>0.62467054666897837</v>
      </c>
      <c r="U16" s="5">
        <f t="shared" si="1"/>
        <v>0.63380263084019739</v>
      </c>
      <c r="V16" s="5">
        <f t="shared" si="1"/>
        <v>0.92003721632672808</v>
      </c>
      <c r="W16" s="5">
        <f t="shared" si="1"/>
        <v>4.9373958910133187E-2</v>
      </c>
      <c r="X16" s="5">
        <f t="shared" si="1"/>
        <v>0.95608918661403886</v>
      </c>
    </row>
    <row r="17" spans="1:24" x14ac:dyDescent="0.2">
      <c r="A17" s="1" t="str">
        <f t="shared" si="7"/>
        <v>17:MC_DIST</v>
      </c>
      <c r="B17" s="5">
        <f t="shared" si="7"/>
        <v>-0.68151975200000003</v>
      </c>
      <c r="C17" s="5">
        <f t="shared" si="7"/>
        <v>-0.68151975200000003</v>
      </c>
      <c r="D17" s="5">
        <f t="shared" si="7"/>
        <v>-0.68151975200000003</v>
      </c>
      <c r="E17" s="5">
        <f t="shared" si="7"/>
        <v>-0.68151975200000003</v>
      </c>
      <c r="F17" s="5">
        <f t="shared" si="7"/>
        <v>-0.68151975200000003</v>
      </c>
      <c r="G17" s="5">
        <f t="shared" si="7"/>
        <v>-0.68151975200000003</v>
      </c>
      <c r="H17" s="5">
        <f t="shared" si="7"/>
        <v>-0.68151975200000003</v>
      </c>
      <c r="J17" s="5">
        <f t="shared" si="9"/>
        <v>7.197326299300014E-3</v>
      </c>
      <c r="K17" s="5">
        <f t="shared" si="8"/>
        <v>-0.90245521777793769</v>
      </c>
      <c r="L17" s="5">
        <f t="shared" si="8"/>
        <v>-3.7427887668978456E-2</v>
      </c>
      <c r="M17" s="5">
        <f t="shared" si="8"/>
        <v>-4.6559971840197473E-2</v>
      </c>
      <c r="N17" s="5">
        <f t="shared" si="8"/>
        <v>-0.33279455732672819</v>
      </c>
      <c r="O17" s="5">
        <f t="shared" si="8"/>
        <v>0.53786870008986676</v>
      </c>
      <c r="P17" s="5">
        <f t="shared" si="8"/>
        <v>-0.36884652761403891</v>
      </c>
      <c r="R17" s="5">
        <f t="shared" si="4"/>
        <v>-0.68871707829930007</v>
      </c>
      <c r="S17" s="5">
        <f t="shared" si="1"/>
        <v>0.22093546577793766</v>
      </c>
      <c r="T17" s="5">
        <f t="shared" si="1"/>
        <v>-0.64409186433102161</v>
      </c>
      <c r="U17" s="5">
        <f t="shared" si="1"/>
        <v>-0.63495978015980259</v>
      </c>
      <c r="V17" s="5">
        <f t="shared" si="1"/>
        <v>-0.34872519467327184</v>
      </c>
      <c r="W17" s="5">
        <f t="shared" si="1"/>
        <v>-1.2193884520898668</v>
      </c>
      <c r="X17" s="5">
        <f t="shared" si="1"/>
        <v>-0.31267322438596112</v>
      </c>
    </row>
    <row r="18" spans="1:24" x14ac:dyDescent="0.2">
      <c r="R18" s="5">
        <f t="shared" si="4"/>
        <v>0</v>
      </c>
      <c r="S18" s="5">
        <f t="shared" si="1"/>
        <v>0</v>
      </c>
      <c r="T18" s="5">
        <f t="shared" si="1"/>
        <v>0</v>
      </c>
      <c r="U18" s="5">
        <f t="shared" si="1"/>
        <v>0</v>
      </c>
      <c r="V18" s="5">
        <f t="shared" si="1"/>
        <v>0</v>
      </c>
      <c r="W18" s="5">
        <f t="shared" si="1"/>
        <v>0</v>
      </c>
      <c r="X18" s="5">
        <f t="shared" si="1"/>
        <v>0</v>
      </c>
    </row>
    <row r="19" spans="1:24" x14ac:dyDescent="0.2">
      <c r="A19" s="1" t="str">
        <f>A11</f>
        <v>1:MC_DIST</v>
      </c>
      <c r="B19" s="5">
        <f t="shared" ref="B19:H19" si="10">B11</f>
        <v>0</v>
      </c>
      <c r="C19" s="5">
        <f t="shared" si="10"/>
        <v>0</v>
      </c>
      <c r="D19" s="5">
        <f t="shared" si="10"/>
        <v>0</v>
      </c>
      <c r="E19" s="5">
        <f t="shared" si="10"/>
        <v>0</v>
      </c>
      <c r="F19" s="5">
        <f t="shared" si="10"/>
        <v>0</v>
      </c>
      <c r="G19" s="5">
        <f t="shared" si="10"/>
        <v>0</v>
      </c>
      <c r="H19" s="5">
        <f t="shared" si="10"/>
        <v>0</v>
      </c>
      <c r="J19" s="5">
        <f>('Prob. at the mean w random data'!B19*B19)+('Prob. at the mean w random data'!B20*B20)+('Prob. at the mean w random data'!B21*B21)+('Prob. at the mean w random data'!B22*B22)+('Prob. at the mean w random data'!B23*B23)+('Prob. at the mean w random data'!B24*B24)+('Prob. at the mean w random data'!B25*B25)</f>
        <v>-5.7187243660370528E-3</v>
      </c>
      <c r="K19" s="5">
        <f>('Prob. at the mean w random data'!C19*C19)+('Prob. at the mean w random data'!C20*C20)+('Prob. at the mean w random data'!C21*C21)+('Prob. at the mean w random data'!C22*C22)+('Prob. at the mean w random data'!C23*C23)+('Prob. at the mean w random data'!C24*C24)+('Prob. at the mean w random data'!C25*C25)</f>
        <v>-1.0658127871197096</v>
      </c>
      <c r="L19" s="5">
        <f>('Prob. at the mean w random data'!D19*D19)+('Prob. at the mean w random data'!D20*D20)+('Prob. at the mean w random data'!D21*D21)+('Prob. at the mean w random data'!D22*D22)+('Prob. at the mean w random data'!D23*D23)+('Prob. at the mean w random data'!D24*D24)+('Prob. at the mean w random data'!D25*D25)</f>
        <v>-9.0735794963167332E-2</v>
      </c>
      <c r="M19" s="5">
        <f>('Prob. at the mean w random data'!E19*E19)+('Prob. at the mean w random data'!E20*E20)+('Prob. at the mean w random data'!E21*E21)+('Prob. at the mean w random data'!E22*E22)+('Prob. at the mean w random data'!E23*E23)+('Prob. at the mean w random data'!E24*E24)+('Prob. at the mean w random data'!E25*E25)</f>
        <v>-8.555999858485358E-2</v>
      </c>
      <c r="N19" s="5">
        <f>('Prob. at the mean w random data'!F19*F19)+('Prob. at the mean w random data'!F20*F20)+('Prob. at the mean w random data'!F21*F21)+('Prob. at the mean w random data'!F22*F22)+('Prob. at the mean w random data'!F23*F23)+('Prob. at the mean w random data'!F24*F24)+('Prob. at the mean w random data'!F25*F25)</f>
        <v>-0.44272798951665954</v>
      </c>
      <c r="O19" s="5">
        <f>('Prob. at the mean w random data'!G19*G19)+('Prob. at the mean w random data'!G20*G20)+('Prob. at the mean w random data'!G21*G21)+('Prob. at the mean w random data'!G22*G22)+('Prob. at the mean w random data'!G23*G23)+('Prob. at the mean w random data'!G24*G24)+('Prob. at the mean w random data'!G25*G25)</f>
        <v>0.51573512213689621</v>
      </c>
      <c r="P19" s="5">
        <f>('Prob. at the mean w random data'!H19*H19)+('Prob. at the mean w random data'!H20*H20)+('Prob. at the mean w random data'!H21*H21)+('Prob. at the mean w random data'!H22*H22)+('Prob. at the mean w random data'!H23*H23)+('Prob. at the mean w random data'!H24*H24)+('Prob. at the mean w random data'!H25*H25)</f>
        <v>-0.55599789848147385</v>
      </c>
      <c r="R19" s="5">
        <f t="shared" si="4"/>
        <v>5.7187243660370528E-3</v>
      </c>
      <c r="S19" s="5">
        <f t="shared" si="4"/>
        <v>1.0658127871197096</v>
      </c>
      <c r="T19" s="5">
        <f t="shared" si="4"/>
        <v>9.0735794963167332E-2</v>
      </c>
      <c r="U19" s="5">
        <f t="shared" si="4"/>
        <v>8.555999858485358E-2</v>
      </c>
      <c r="V19" s="5">
        <f t="shared" si="4"/>
        <v>0.44272798951665954</v>
      </c>
      <c r="W19" s="5">
        <f t="shared" si="4"/>
        <v>-0.51573512213689621</v>
      </c>
      <c r="X19" s="5">
        <f t="shared" si="4"/>
        <v>0.55599789848147385</v>
      </c>
    </row>
    <row r="20" spans="1:24" x14ac:dyDescent="0.2">
      <c r="A20" s="1" t="str">
        <f t="shared" ref="A20:H25" si="11">A12</f>
        <v>5:MC_DIST</v>
      </c>
      <c r="B20" s="5">
        <f t="shared" si="11"/>
        <v>-1.3667029669999999</v>
      </c>
      <c r="C20" s="5">
        <f t="shared" si="11"/>
        <v>-1.3667029669999999</v>
      </c>
      <c r="D20" s="5">
        <f t="shared" si="11"/>
        <v>-1.3667029669999999</v>
      </c>
      <c r="E20" s="5">
        <f t="shared" si="11"/>
        <v>-1.3667029669999999</v>
      </c>
      <c r="F20" s="5">
        <f t="shared" si="11"/>
        <v>-1.3667029669999999</v>
      </c>
      <c r="G20" s="5">
        <f t="shared" si="11"/>
        <v>-1.3667029669999999</v>
      </c>
      <c r="H20" s="5">
        <f t="shared" si="11"/>
        <v>-1.3667029669999999</v>
      </c>
      <c r="J20" s="5">
        <f>J19</f>
        <v>-5.7187243660370528E-3</v>
      </c>
      <c r="K20" s="5">
        <f t="shared" ref="K20:P25" si="12">K19</f>
        <v>-1.0658127871197096</v>
      </c>
      <c r="L20" s="5">
        <f t="shared" si="12"/>
        <v>-9.0735794963167332E-2</v>
      </c>
      <c r="M20" s="5">
        <f t="shared" si="12"/>
        <v>-8.555999858485358E-2</v>
      </c>
      <c r="N20" s="5">
        <f t="shared" si="12"/>
        <v>-0.44272798951665954</v>
      </c>
      <c r="O20" s="5">
        <f t="shared" si="12"/>
        <v>0.51573512213689621</v>
      </c>
      <c r="P20" s="5">
        <f t="shared" si="12"/>
        <v>-0.55599789848147385</v>
      </c>
      <c r="R20" s="5">
        <f t="shared" si="4"/>
        <v>-1.3609842426339629</v>
      </c>
      <c r="S20" s="5">
        <f t="shared" si="4"/>
        <v>-0.30089017988029032</v>
      </c>
      <c r="T20" s="5">
        <f t="shared" si="4"/>
        <v>-1.2759671720368326</v>
      </c>
      <c r="U20" s="5">
        <f t="shared" si="4"/>
        <v>-1.2811429684151463</v>
      </c>
      <c r="V20" s="5">
        <f t="shared" si="4"/>
        <v>-0.92397497748334034</v>
      </c>
      <c r="W20" s="5">
        <f t="shared" si="4"/>
        <v>-1.8824380891368961</v>
      </c>
      <c r="X20" s="5">
        <f t="shared" si="4"/>
        <v>-0.81070506851852608</v>
      </c>
    </row>
    <row r="21" spans="1:24" x14ac:dyDescent="0.2">
      <c r="A21" s="1" t="str">
        <f t="shared" si="11"/>
        <v>7:MC_DIST</v>
      </c>
      <c r="B21" s="5">
        <f t="shared" si="11"/>
        <v>-4.1374906000000003E-2</v>
      </c>
      <c r="C21" s="5">
        <f t="shared" si="11"/>
        <v>-4.1374906000000003E-2</v>
      </c>
      <c r="D21" s="5">
        <f t="shared" si="11"/>
        <v>-4.1374906000000003E-2</v>
      </c>
      <c r="E21" s="5">
        <f t="shared" si="11"/>
        <v>-4.1374906000000003E-2</v>
      </c>
      <c r="F21" s="5">
        <f t="shared" si="11"/>
        <v>-4.1374906000000003E-2</v>
      </c>
      <c r="G21" s="5">
        <f t="shared" si="11"/>
        <v>-4.1374906000000003E-2</v>
      </c>
      <c r="H21" s="5">
        <f t="shared" si="11"/>
        <v>-4.1374906000000003E-2</v>
      </c>
      <c r="J21" s="5">
        <f t="shared" ref="J21:J25" si="13">J20</f>
        <v>-5.7187243660370528E-3</v>
      </c>
      <c r="K21" s="5">
        <f t="shared" si="12"/>
        <v>-1.0658127871197096</v>
      </c>
      <c r="L21" s="5">
        <f t="shared" si="12"/>
        <v>-9.0735794963167332E-2</v>
      </c>
      <c r="M21" s="5">
        <f t="shared" si="12"/>
        <v>-8.555999858485358E-2</v>
      </c>
      <c r="N21" s="5">
        <f t="shared" si="12"/>
        <v>-0.44272798951665954</v>
      </c>
      <c r="O21" s="5">
        <f t="shared" si="12"/>
        <v>0.51573512213689621</v>
      </c>
      <c r="P21" s="5">
        <f t="shared" si="12"/>
        <v>-0.55599789848147385</v>
      </c>
      <c r="R21" s="5">
        <f t="shared" si="4"/>
        <v>-3.5656181633962947E-2</v>
      </c>
      <c r="S21" s="5">
        <f t="shared" si="4"/>
        <v>1.0244378811197097</v>
      </c>
      <c r="T21" s="5">
        <f t="shared" si="4"/>
        <v>4.9360888963167329E-2</v>
      </c>
      <c r="U21" s="5">
        <f t="shared" si="4"/>
        <v>4.4185092584853577E-2</v>
      </c>
      <c r="V21" s="5">
        <f t="shared" si="4"/>
        <v>0.40135308351665955</v>
      </c>
      <c r="W21" s="5">
        <f t="shared" si="4"/>
        <v>-0.55711002813689625</v>
      </c>
      <c r="X21" s="5">
        <f t="shared" si="4"/>
        <v>0.51462299248147381</v>
      </c>
    </row>
    <row r="22" spans="1:24" x14ac:dyDescent="0.2">
      <c r="A22" s="1" t="str">
        <f t="shared" si="11"/>
        <v>9:MC_DIST</v>
      </c>
      <c r="B22" s="5">
        <f t="shared" si="11"/>
        <v>-0.17845223399999999</v>
      </c>
      <c r="C22" s="5">
        <f t="shared" si="11"/>
        <v>-0.17845223399999999</v>
      </c>
      <c r="D22" s="5">
        <f t="shared" si="11"/>
        <v>-0.17845223399999999</v>
      </c>
      <c r="E22" s="5">
        <f t="shared" si="11"/>
        <v>-0.17845223399999999</v>
      </c>
      <c r="F22" s="5">
        <f t="shared" si="11"/>
        <v>-0.17845223399999999</v>
      </c>
      <c r="G22" s="5">
        <f t="shared" si="11"/>
        <v>-0.17845223399999999</v>
      </c>
      <c r="H22" s="5">
        <f t="shared" si="11"/>
        <v>-0.17845223399999999</v>
      </c>
      <c r="J22" s="5">
        <f t="shared" si="13"/>
        <v>-5.7187243660370528E-3</v>
      </c>
      <c r="K22" s="5">
        <f t="shared" si="12"/>
        <v>-1.0658127871197096</v>
      </c>
      <c r="L22" s="5">
        <f t="shared" si="12"/>
        <v>-9.0735794963167332E-2</v>
      </c>
      <c r="M22" s="5">
        <f t="shared" si="12"/>
        <v>-8.555999858485358E-2</v>
      </c>
      <c r="N22" s="5">
        <f t="shared" si="12"/>
        <v>-0.44272798951665954</v>
      </c>
      <c r="O22" s="5">
        <f t="shared" si="12"/>
        <v>0.51573512213689621</v>
      </c>
      <c r="P22" s="5">
        <f t="shared" si="12"/>
        <v>-0.55599789848147385</v>
      </c>
      <c r="R22" s="5">
        <f t="shared" si="4"/>
        <v>-0.17273350963396294</v>
      </c>
      <c r="S22" s="5">
        <f t="shared" si="4"/>
        <v>0.88736055311970963</v>
      </c>
      <c r="T22" s="5">
        <f t="shared" si="4"/>
        <v>-8.7716439036832655E-2</v>
      </c>
      <c r="U22" s="5">
        <f t="shared" si="4"/>
        <v>-9.2892235415146407E-2</v>
      </c>
      <c r="V22" s="5">
        <f t="shared" si="4"/>
        <v>0.26427575551665955</v>
      </c>
      <c r="W22" s="5">
        <f t="shared" si="4"/>
        <v>-0.69418735613689619</v>
      </c>
      <c r="X22" s="5">
        <f t="shared" si="4"/>
        <v>0.37754566448147386</v>
      </c>
    </row>
    <row r="23" spans="1:24" x14ac:dyDescent="0.2">
      <c r="A23" s="1" t="str">
        <f t="shared" si="11"/>
        <v>11:MC_DIST</v>
      </c>
      <c r="B23" s="5">
        <f t="shared" si="11"/>
        <v>-0.50730076899999998</v>
      </c>
      <c r="C23" s="5">
        <f t="shared" si="11"/>
        <v>-0.50730076899999998</v>
      </c>
      <c r="D23" s="5">
        <f t="shared" si="11"/>
        <v>-0.50730076899999998</v>
      </c>
      <c r="E23" s="5">
        <f t="shared" si="11"/>
        <v>-0.50730076899999998</v>
      </c>
      <c r="F23" s="5">
        <f t="shared" si="11"/>
        <v>-0.50730076899999998</v>
      </c>
      <c r="G23" s="5">
        <f t="shared" si="11"/>
        <v>-0.50730076899999998</v>
      </c>
      <c r="H23" s="5">
        <f t="shared" si="11"/>
        <v>-0.50730076899999998</v>
      </c>
      <c r="J23" s="5">
        <f t="shared" si="13"/>
        <v>-5.7187243660370528E-3</v>
      </c>
      <c r="K23" s="5">
        <f t="shared" si="12"/>
        <v>-1.0658127871197096</v>
      </c>
      <c r="L23" s="5">
        <f t="shared" si="12"/>
        <v>-9.0735794963167332E-2</v>
      </c>
      <c r="M23" s="5">
        <f t="shared" si="12"/>
        <v>-8.555999858485358E-2</v>
      </c>
      <c r="N23" s="5">
        <f t="shared" si="12"/>
        <v>-0.44272798951665954</v>
      </c>
      <c r="O23" s="5">
        <f t="shared" si="12"/>
        <v>0.51573512213689621</v>
      </c>
      <c r="P23" s="5">
        <f t="shared" si="12"/>
        <v>-0.55599789848147385</v>
      </c>
      <c r="R23" s="5">
        <f t="shared" si="4"/>
        <v>-0.50158204463396294</v>
      </c>
      <c r="S23" s="5">
        <f t="shared" si="4"/>
        <v>0.55851201811970963</v>
      </c>
      <c r="T23" s="5">
        <f t="shared" si="4"/>
        <v>-0.41656497403683268</v>
      </c>
      <c r="U23" s="5">
        <f t="shared" si="4"/>
        <v>-0.4217407704151464</v>
      </c>
      <c r="V23" s="5">
        <f t="shared" si="4"/>
        <v>-6.4572779483340448E-2</v>
      </c>
      <c r="W23" s="5">
        <f t="shared" si="4"/>
        <v>-1.0230358911368962</v>
      </c>
      <c r="X23" s="5">
        <f t="shared" si="4"/>
        <v>4.8697129481473866E-2</v>
      </c>
    </row>
    <row r="24" spans="1:24" x14ac:dyDescent="0.2">
      <c r="A24" s="1" t="str">
        <f t="shared" si="11"/>
        <v>13:MC_DIST</v>
      </c>
      <c r="B24" s="5">
        <f t="shared" si="11"/>
        <v>0.58724265899999994</v>
      </c>
      <c r="C24" s="5">
        <f t="shared" si="11"/>
        <v>0.58724265899999994</v>
      </c>
      <c r="D24" s="5">
        <f t="shared" si="11"/>
        <v>0.58724265899999994</v>
      </c>
      <c r="E24" s="5">
        <f t="shared" si="11"/>
        <v>0.58724265899999994</v>
      </c>
      <c r="F24" s="5">
        <f t="shared" si="11"/>
        <v>0.58724265899999994</v>
      </c>
      <c r="G24" s="5">
        <f t="shared" si="11"/>
        <v>0.58724265899999994</v>
      </c>
      <c r="H24" s="5">
        <f t="shared" si="11"/>
        <v>0.58724265899999994</v>
      </c>
      <c r="J24" s="5">
        <f t="shared" si="13"/>
        <v>-5.7187243660370528E-3</v>
      </c>
      <c r="K24" s="5">
        <f t="shared" si="12"/>
        <v>-1.0658127871197096</v>
      </c>
      <c r="L24" s="5">
        <f t="shared" si="12"/>
        <v>-9.0735794963167332E-2</v>
      </c>
      <c r="M24" s="5">
        <f t="shared" si="12"/>
        <v>-8.555999858485358E-2</v>
      </c>
      <c r="N24" s="5">
        <f t="shared" si="12"/>
        <v>-0.44272798951665954</v>
      </c>
      <c r="O24" s="5">
        <f t="shared" si="12"/>
        <v>0.51573512213689621</v>
      </c>
      <c r="P24" s="5">
        <f t="shared" si="12"/>
        <v>-0.55599789848147385</v>
      </c>
      <c r="R24" s="5">
        <f t="shared" si="4"/>
        <v>0.59296138336603699</v>
      </c>
      <c r="S24" s="5">
        <f t="shared" si="4"/>
        <v>1.6530554461197096</v>
      </c>
      <c r="T24" s="5">
        <f t="shared" si="4"/>
        <v>0.67797845396316725</v>
      </c>
      <c r="U24" s="5">
        <f t="shared" si="4"/>
        <v>0.67280265758485358</v>
      </c>
      <c r="V24" s="5">
        <f t="shared" si="4"/>
        <v>1.0299706485166595</v>
      </c>
      <c r="W24" s="5">
        <f t="shared" si="4"/>
        <v>7.1507536863103738E-2</v>
      </c>
      <c r="X24" s="5">
        <f t="shared" si="4"/>
        <v>1.1432405574814739</v>
      </c>
    </row>
    <row r="25" spans="1:24" x14ac:dyDescent="0.2">
      <c r="A25" s="1" t="str">
        <f t="shared" si="11"/>
        <v>17:MC_DIST</v>
      </c>
      <c r="B25" s="5">
        <f t="shared" si="11"/>
        <v>-0.68151975200000003</v>
      </c>
      <c r="C25" s="5">
        <f t="shared" si="11"/>
        <v>-0.68151975200000003</v>
      </c>
      <c r="D25" s="5">
        <f t="shared" si="11"/>
        <v>-0.68151975200000003</v>
      </c>
      <c r="E25" s="5">
        <f t="shared" si="11"/>
        <v>-0.68151975200000003</v>
      </c>
      <c r="F25" s="5">
        <f t="shared" si="11"/>
        <v>-0.68151975200000003</v>
      </c>
      <c r="G25" s="5">
        <f t="shared" si="11"/>
        <v>-0.68151975200000003</v>
      </c>
      <c r="H25" s="5">
        <f t="shared" si="11"/>
        <v>-0.68151975200000003</v>
      </c>
      <c r="J25" s="5">
        <f t="shared" si="13"/>
        <v>-5.7187243660370528E-3</v>
      </c>
      <c r="K25" s="5">
        <f t="shared" si="12"/>
        <v>-1.0658127871197096</v>
      </c>
      <c r="L25" s="5">
        <f t="shared" si="12"/>
        <v>-9.0735794963167332E-2</v>
      </c>
      <c r="M25" s="5">
        <f t="shared" si="12"/>
        <v>-8.555999858485358E-2</v>
      </c>
      <c r="N25" s="5">
        <f t="shared" si="12"/>
        <v>-0.44272798951665954</v>
      </c>
      <c r="O25" s="5">
        <f t="shared" si="12"/>
        <v>0.51573512213689621</v>
      </c>
      <c r="P25" s="5">
        <f t="shared" si="12"/>
        <v>-0.55599789848147385</v>
      </c>
      <c r="R25" s="5">
        <f t="shared" si="4"/>
        <v>-0.67580102763396299</v>
      </c>
      <c r="S25" s="5">
        <f t="shared" si="4"/>
        <v>0.38429303511970958</v>
      </c>
      <c r="T25" s="5">
        <f t="shared" si="4"/>
        <v>-0.59078395703683273</v>
      </c>
      <c r="U25" s="5">
        <f t="shared" si="4"/>
        <v>-0.5959597534151464</v>
      </c>
      <c r="V25" s="5">
        <f t="shared" si="4"/>
        <v>-0.2387917624833405</v>
      </c>
      <c r="W25" s="5">
        <f t="shared" si="4"/>
        <v>-1.1972548741368962</v>
      </c>
      <c r="X25" s="5">
        <f t="shared" si="4"/>
        <v>-0.12552185351852618</v>
      </c>
    </row>
    <row r="26" spans="1:24" x14ac:dyDescent="0.2">
      <c r="R26" s="5">
        <f t="shared" si="4"/>
        <v>0</v>
      </c>
      <c r="S26" s="5">
        <f t="shared" si="4"/>
        <v>0</v>
      </c>
      <c r="T26" s="5">
        <f t="shared" si="4"/>
        <v>0</v>
      </c>
      <c r="U26" s="5">
        <f t="shared" si="4"/>
        <v>0</v>
      </c>
      <c r="V26" s="5">
        <f t="shared" si="4"/>
        <v>0</v>
      </c>
      <c r="W26" s="5">
        <f t="shared" si="4"/>
        <v>0</v>
      </c>
      <c r="X26" s="5">
        <f t="shared" si="4"/>
        <v>0</v>
      </c>
    </row>
    <row r="27" spans="1:24" x14ac:dyDescent="0.2">
      <c r="A27" s="1" t="str">
        <f>A19</f>
        <v>1:MC_DIST</v>
      </c>
      <c r="B27" s="5">
        <f t="shared" ref="B27:H27" si="14">B19</f>
        <v>0</v>
      </c>
      <c r="C27" s="5">
        <f t="shared" si="14"/>
        <v>0</v>
      </c>
      <c r="D27" s="5">
        <f t="shared" si="14"/>
        <v>0</v>
      </c>
      <c r="E27" s="5">
        <f t="shared" si="14"/>
        <v>0</v>
      </c>
      <c r="F27" s="5">
        <f t="shared" si="14"/>
        <v>0</v>
      </c>
      <c r="G27" s="5">
        <f t="shared" si="14"/>
        <v>0</v>
      </c>
      <c r="H27" s="5">
        <f t="shared" si="14"/>
        <v>0</v>
      </c>
      <c r="J27" s="5">
        <f>('Prob. at the mean w random data'!B27*B27)+('Prob. at the mean w random data'!B28*B28)+('Prob. at the mean w random data'!B29*B29)+('Prob. at the mean w random data'!B30*B30)+('Prob. at the mean w random data'!B31*B31)+('Prob. at the mean w random data'!B32*B32)+('Prob. at the mean w random data'!B33*B33)</f>
        <v>-4.1300801107013035E-4</v>
      </c>
      <c r="K27" s="5">
        <f>('Prob. at the mean w random data'!C27*C27)+('Prob. at the mean w random data'!C28*C28)+('Prob. at the mean w random data'!C29*C29)+('Prob. at the mean w random data'!C30*C30)+('Prob. at the mean w random data'!C31*C31)+('Prob. at the mean w random data'!C32*C32)+('Prob. at the mean w random data'!C33*C33)</f>
        <v>-0.32473617524377529</v>
      </c>
      <c r="L27" s="5">
        <f>('Prob. at the mean w random data'!D27*D27)+('Prob. at the mean w random data'!D28*D28)+('Prob. at the mean w random data'!D29*D29)+('Prob. at the mean w random data'!D30*D30)+('Prob. at the mean w random data'!D31*D31)+('Prob. at the mean w random data'!D32*D32)+('Prob. at the mean w random data'!D33*D33)</f>
        <v>0.1361971468137744</v>
      </c>
      <c r="M27" s="5">
        <f>('Prob. at the mean w random data'!E27*E27)+('Prob. at the mean w random data'!E28*E28)+('Prob. at the mean w random data'!E29*E29)+('Prob. at the mean w random data'!E30*E30)+('Prob. at the mean w random data'!E31*E31)+('Prob. at the mean w random data'!E32*E32)+('Prob. at the mean w random data'!E33*E33)</f>
        <v>-0.1241681087075187</v>
      </c>
      <c r="N27" s="5">
        <f>('Prob. at the mean w random data'!F27*F27)+('Prob. at the mean w random data'!F28*F28)+('Prob. at the mean w random data'!F29*F29)+('Prob. at the mean w random data'!F30*F30)+('Prob. at the mean w random data'!F31*F31)+('Prob. at the mean w random data'!F32*F32)+('Prob. at the mean w random data'!F33*F33)</f>
        <v>-0.29452013250055259</v>
      </c>
      <c r="O27" s="5">
        <f>('Prob. at the mean w random data'!G27*G27)+('Prob. at the mean w random data'!G28*G28)+('Prob. at the mean w random data'!G29*G29)+('Prob. at the mean w random data'!G30*G30)+('Prob. at the mean w random data'!G31*G31)+('Prob. at the mean w random data'!G32*G32)+('Prob. at the mean w random data'!G33*G33)</f>
        <v>0.48408730425855173</v>
      </c>
      <c r="P27" s="5">
        <f>('Prob. at the mean w random data'!H27*H27)+('Prob. at the mean w random data'!H28*H28)+('Prob. at the mean w random data'!H29*H29)+('Prob. at the mean w random data'!H30*H30)+('Prob. at the mean w random data'!H31*H31)+('Prob. at the mean w random data'!H32*H32)+('Prob. at the mean w random data'!H33*H33)</f>
        <v>-0.33289846780207799</v>
      </c>
      <c r="R27" s="5">
        <f t="shared" si="4"/>
        <v>4.1300801107013035E-4</v>
      </c>
      <c r="S27" s="5">
        <f t="shared" si="4"/>
        <v>0.32473617524377529</v>
      </c>
      <c r="T27" s="5">
        <f t="shared" si="4"/>
        <v>-0.1361971468137744</v>
      </c>
      <c r="U27" s="5">
        <f t="shared" si="4"/>
        <v>0.1241681087075187</v>
      </c>
      <c r="V27" s="5">
        <f t="shared" si="4"/>
        <v>0.29452013250055259</v>
      </c>
      <c r="W27" s="5">
        <f t="shared" si="4"/>
        <v>-0.48408730425855173</v>
      </c>
      <c r="X27" s="5">
        <f t="shared" si="4"/>
        <v>0.33289846780207799</v>
      </c>
    </row>
    <row r="28" spans="1:24" x14ac:dyDescent="0.2">
      <c r="A28" s="1" t="str">
        <f t="shared" ref="A28:H33" si="15">A20</f>
        <v>5:MC_DIST</v>
      </c>
      <c r="B28" s="5">
        <f t="shared" si="15"/>
        <v>-1.3667029669999999</v>
      </c>
      <c r="C28" s="5">
        <f t="shared" si="15"/>
        <v>-1.3667029669999999</v>
      </c>
      <c r="D28" s="5">
        <f t="shared" si="15"/>
        <v>-1.3667029669999999</v>
      </c>
      <c r="E28" s="5">
        <f t="shared" si="15"/>
        <v>-1.3667029669999999</v>
      </c>
      <c r="F28" s="5">
        <f t="shared" si="15"/>
        <v>-1.3667029669999999</v>
      </c>
      <c r="G28" s="5">
        <f t="shared" si="15"/>
        <v>-1.3667029669999999</v>
      </c>
      <c r="H28" s="5">
        <f t="shared" si="15"/>
        <v>-1.3667029669999999</v>
      </c>
      <c r="J28" s="5">
        <f>J27</f>
        <v>-4.1300801107013035E-4</v>
      </c>
      <c r="K28" s="5">
        <f t="shared" ref="K28:P33" si="16">K27</f>
        <v>-0.32473617524377529</v>
      </c>
      <c r="L28" s="5">
        <f t="shared" si="16"/>
        <v>0.1361971468137744</v>
      </c>
      <c r="M28" s="5">
        <f t="shared" si="16"/>
        <v>-0.1241681087075187</v>
      </c>
      <c r="N28" s="5">
        <f t="shared" si="16"/>
        <v>-0.29452013250055259</v>
      </c>
      <c r="O28" s="5">
        <f t="shared" si="16"/>
        <v>0.48408730425855173</v>
      </c>
      <c r="P28" s="5">
        <f t="shared" si="16"/>
        <v>-0.33289846780207799</v>
      </c>
      <c r="R28" s="5">
        <f t="shared" si="4"/>
        <v>-1.3662899589889299</v>
      </c>
      <c r="S28" s="5">
        <f t="shared" si="4"/>
        <v>-1.0419667917562245</v>
      </c>
      <c r="T28" s="5">
        <f t="shared" si="4"/>
        <v>-1.5029001138137743</v>
      </c>
      <c r="U28" s="5">
        <f t="shared" si="4"/>
        <v>-1.2425348582924813</v>
      </c>
      <c r="V28" s="5">
        <f t="shared" si="4"/>
        <v>-1.0721828344994473</v>
      </c>
      <c r="W28" s="5">
        <f t="shared" si="4"/>
        <v>-1.8507902712585516</v>
      </c>
      <c r="X28" s="5">
        <f t="shared" si="4"/>
        <v>-1.0338044991979221</v>
      </c>
    </row>
    <row r="29" spans="1:24" x14ac:dyDescent="0.2">
      <c r="A29" s="1" t="str">
        <f t="shared" si="15"/>
        <v>7:MC_DIST</v>
      </c>
      <c r="B29" s="5">
        <f t="shared" si="15"/>
        <v>-4.1374906000000003E-2</v>
      </c>
      <c r="C29" s="5">
        <f t="shared" si="15"/>
        <v>-4.1374906000000003E-2</v>
      </c>
      <c r="D29" s="5">
        <f t="shared" si="15"/>
        <v>-4.1374906000000003E-2</v>
      </c>
      <c r="E29" s="5">
        <f t="shared" si="15"/>
        <v>-4.1374906000000003E-2</v>
      </c>
      <c r="F29" s="5">
        <f t="shared" si="15"/>
        <v>-4.1374906000000003E-2</v>
      </c>
      <c r="G29" s="5">
        <f t="shared" si="15"/>
        <v>-4.1374906000000003E-2</v>
      </c>
      <c r="H29" s="5">
        <f t="shared" si="15"/>
        <v>-4.1374906000000003E-2</v>
      </c>
      <c r="J29" s="5">
        <f t="shared" ref="J29:J33" si="17">J28</f>
        <v>-4.1300801107013035E-4</v>
      </c>
      <c r="K29" s="5">
        <f t="shared" si="16"/>
        <v>-0.32473617524377529</v>
      </c>
      <c r="L29" s="5">
        <f t="shared" si="16"/>
        <v>0.1361971468137744</v>
      </c>
      <c r="M29" s="5">
        <f t="shared" si="16"/>
        <v>-0.1241681087075187</v>
      </c>
      <c r="N29" s="5">
        <f t="shared" si="16"/>
        <v>-0.29452013250055259</v>
      </c>
      <c r="O29" s="5">
        <f t="shared" si="16"/>
        <v>0.48408730425855173</v>
      </c>
      <c r="P29" s="5">
        <f t="shared" si="16"/>
        <v>-0.33289846780207799</v>
      </c>
      <c r="R29" s="5">
        <f t="shared" si="4"/>
        <v>-4.0961897988929873E-2</v>
      </c>
      <c r="S29" s="5">
        <f t="shared" si="4"/>
        <v>0.2833612692437753</v>
      </c>
      <c r="T29" s="5">
        <f t="shared" si="4"/>
        <v>-0.17757205281377442</v>
      </c>
      <c r="U29" s="5">
        <f t="shared" si="4"/>
        <v>8.2793202707518693E-2</v>
      </c>
      <c r="V29" s="5">
        <f t="shared" si="4"/>
        <v>0.2531452265005526</v>
      </c>
      <c r="W29" s="5">
        <f t="shared" si="4"/>
        <v>-0.52546221025855178</v>
      </c>
      <c r="X29" s="5">
        <f t="shared" si="4"/>
        <v>0.291523561802078</v>
      </c>
    </row>
    <row r="30" spans="1:24" x14ac:dyDescent="0.2">
      <c r="A30" s="1" t="str">
        <f t="shared" si="15"/>
        <v>9:MC_DIST</v>
      </c>
      <c r="B30" s="5">
        <f t="shared" si="15"/>
        <v>-0.17845223399999999</v>
      </c>
      <c r="C30" s="5">
        <f t="shared" si="15"/>
        <v>-0.17845223399999999</v>
      </c>
      <c r="D30" s="5">
        <f t="shared" si="15"/>
        <v>-0.17845223399999999</v>
      </c>
      <c r="E30" s="5">
        <f t="shared" si="15"/>
        <v>-0.17845223399999999</v>
      </c>
      <c r="F30" s="5">
        <f t="shared" si="15"/>
        <v>-0.17845223399999999</v>
      </c>
      <c r="G30" s="5">
        <f t="shared" si="15"/>
        <v>-0.17845223399999999</v>
      </c>
      <c r="H30" s="5">
        <f t="shared" si="15"/>
        <v>-0.17845223399999999</v>
      </c>
      <c r="J30" s="5">
        <f t="shared" si="17"/>
        <v>-4.1300801107013035E-4</v>
      </c>
      <c r="K30" s="5">
        <f t="shared" si="16"/>
        <v>-0.32473617524377529</v>
      </c>
      <c r="L30" s="5">
        <f t="shared" si="16"/>
        <v>0.1361971468137744</v>
      </c>
      <c r="M30" s="5">
        <f t="shared" si="16"/>
        <v>-0.1241681087075187</v>
      </c>
      <c r="N30" s="5">
        <f t="shared" si="16"/>
        <v>-0.29452013250055259</v>
      </c>
      <c r="O30" s="5">
        <f t="shared" si="16"/>
        <v>0.48408730425855173</v>
      </c>
      <c r="P30" s="5">
        <f t="shared" si="16"/>
        <v>-0.33289846780207799</v>
      </c>
      <c r="R30" s="5">
        <f t="shared" si="4"/>
        <v>-0.17803922598892985</v>
      </c>
      <c r="S30" s="5">
        <f t="shared" si="4"/>
        <v>0.14628394124377531</v>
      </c>
      <c r="T30" s="5">
        <f t="shared" si="4"/>
        <v>-0.31464938081377436</v>
      </c>
      <c r="U30" s="5">
        <f t="shared" si="4"/>
        <v>-5.4284125292481292E-2</v>
      </c>
      <c r="V30" s="5">
        <f t="shared" si="4"/>
        <v>0.1160678985005526</v>
      </c>
      <c r="W30" s="5">
        <f t="shared" si="4"/>
        <v>-0.66253953825855172</v>
      </c>
      <c r="X30" s="5">
        <f t="shared" si="4"/>
        <v>0.154446233802078</v>
      </c>
    </row>
    <row r="31" spans="1:24" x14ac:dyDescent="0.2">
      <c r="A31" s="1" t="str">
        <f t="shared" si="15"/>
        <v>11:MC_DIST</v>
      </c>
      <c r="B31" s="5">
        <f t="shared" si="15"/>
        <v>-0.50730076899999998</v>
      </c>
      <c r="C31" s="5">
        <f t="shared" si="15"/>
        <v>-0.50730076899999998</v>
      </c>
      <c r="D31" s="5">
        <f t="shared" si="15"/>
        <v>-0.50730076899999998</v>
      </c>
      <c r="E31" s="5">
        <f t="shared" si="15"/>
        <v>-0.50730076899999998</v>
      </c>
      <c r="F31" s="5">
        <f t="shared" si="15"/>
        <v>-0.50730076899999998</v>
      </c>
      <c r="G31" s="5">
        <f t="shared" si="15"/>
        <v>-0.50730076899999998</v>
      </c>
      <c r="H31" s="5">
        <f t="shared" si="15"/>
        <v>-0.50730076899999998</v>
      </c>
      <c r="J31" s="5">
        <f t="shared" si="17"/>
        <v>-4.1300801107013035E-4</v>
      </c>
      <c r="K31" s="5">
        <f t="shared" si="16"/>
        <v>-0.32473617524377529</v>
      </c>
      <c r="L31" s="5">
        <f t="shared" si="16"/>
        <v>0.1361971468137744</v>
      </c>
      <c r="M31" s="5">
        <f t="shared" si="16"/>
        <v>-0.1241681087075187</v>
      </c>
      <c r="N31" s="5">
        <f t="shared" si="16"/>
        <v>-0.29452013250055259</v>
      </c>
      <c r="O31" s="5">
        <f t="shared" si="16"/>
        <v>0.48408730425855173</v>
      </c>
      <c r="P31" s="5">
        <f t="shared" si="16"/>
        <v>-0.33289846780207799</v>
      </c>
      <c r="R31" s="5">
        <f t="shared" si="4"/>
        <v>-0.50688776098892985</v>
      </c>
      <c r="S31" s="5">
        <f t="shared" si="4"/>
        <v>-0.18256459375622469</v>
      </c>
      <c r="T31" s="5">
        <f t="shared" si="4"/>
        <v>-0.64349791581377436</v>
      </c>
      <c r="U31" s="5">
        <f t="shared" si="4"/>
        <v>-0.38313266029248128</v>
      </c>
      <c r="V31" s="5">
        <f t="shared" si="4"/>
        <v>-0.2127806364994474</v>
      </c>
      <c r="W31" s="5">
        <f t="shared" si="4"/>
        <v>-0.99138807325855172</v>
      </c>
      <c r="X31" s="5">
        <f t="shared" si="4"/>
        <v>-0.17440230119792199</v>
      </c>
    </row>
    <row r="32" spans="1:24" x14ac:dyDescent="0.2">
      <c r="A32" s="1" t="str">
        <f t="shared" si="15"/>
        <v>13:MC_DIST</v>
      </c>
      <c r="B32" s="5">
        <f t="shared" si="15"/>
        <v>0.58724265899999994</v>
      </c>
      <c r="C32" s="5">
        <f t="shared" si="15"/>
        <v>0.58724265899999994</v>
      </c>
      <c r="D32" s="5">
        <f t="shared" si="15"/>
        <v>0.58724265899999994</v>
      </c>
      <c r="E32" s="5">
        <f t="shared" si="15"/>
        <v>0.58724265899999994</v>
      </c>
      <c r="F32" s="5">
        <f t="shared" si="15"/>
        <v>0.58724265899999994</v>
      </c>
      <c r="G32" s="5">
        <f t="shared" si="15"/>
        <v>0.58724265899999994</v>
      </c>
      <c r="H32" s="5">
        <f t="shared" si="15"/>
        <v>0.58724265899999994</v>
      </c>
      <c r="J32" s="5">
        <f t="shared" si="17"/>
        <v>-4.1300801107013035E-4</v>
      </c>
      <c r="K32" s="5">
        <f t="shared" si="16"/>
        <v>-0.32473617524377529</v>
      </c>
      <c r="L32" s="5">
        <f t="shared" si="16"/>
        <v>0.1361971468137744</v>
      </c>
      <c r="M32" s="5">
        <f t="shared" si="16"/>
        <v>-0.1241681087075187</v>
      </c>
      <c r="N32" s="5">
        <f t="shared" si="16"/>
        <v>-0.29452013250055259</v>
      </c>
      <c r="O32" s="5">
        <f t="shared" si="16"/>
        <v>0.48408730425855173</v>
      </c>
      <c r="P32" s="5">
        <f t="shared" si="16"/>
        <v>-0.33289846780207799</v>
      </c>
      <c r="R32" s="5">
        <f t="shared" si="4"/>
        <v>0.58765566701107008</v>
      </c>
      <c r="S32" s="5">
        <f t="shared" si="4"/>
        <v>0.91197883424377524</v>
      </c>
      <c r="T32" s="5">
        <f t="shared" si="4"/>
        <v>0.45104551218622557</v>
      </c>
      <c r="U32" s="5">
        <f t="shared" si="4"/>
        <v>0.71141076770751865</v>
      </c>
      <c r="V32" s="5">
        <f t="shared" si="4"/>
        <v>0.88176279150055259</v>
      </c>
      <c r="W32" s="5">
        <f t="shared" si="4"/>
        <v>0.10315535474144821</v>
      </c>
      <c r="X32" s="5">
        <f t="shared" si="4"/>
        <v>0.92014112680207794</v>
      </c>
    </row>
    <row r="33" spans="1:24" x14ac:dyDescent="0.2">
      <c r="A33" s="1" t="str">
        <f t="shared" si="15"/>
        <v>17:MC_DIST</v>
      </c>
      <c r="B33" s="5">
        <f t="shared" si="15"/>
        <v>-0.68151975200000003</v>
      </c>
      <c r="C33" s="5">
        <f t="shared" si="15"/>
        <v>-0.68151975200000003</v>
      </c>
      <c r="D33" s="5">
        <f t="shared" si="15"/>
        <v>-0.68151975200000003</v>
      </c>
      <c r="E33" s="5">
        <f t="shared" si="15"/>
        <v>-0.68151975200000003</v>
      </c>
      <c r="F33" s="5">
        <f t="shared" si="15"/>
        <v>-0.68151975200000003</v>
      </c>
      <c r="G33" s="5">
        <f t="shared" si="15"/>
        <v>-0.68151975200000003</v>
      </c>
      <c r="H33" s="5">
        <f t="shared" si="15"/>
        <v>-0.68151975200000003</v>
      </c>
      <c r="J33" s="5">
        <f t="shared" si="17"/>
        <v>-4.1300801107013035E-4</v>
      </c>
      <c r="K33" s="5">
        <f t="shared" si="16"/>
        <v>-0.32473617524377529</v>
      </c>
      <c r="L33" s="5">
        <f t="shared" si="16"/>
        <v>0.1361971468137744</v>
      </c>
      <c r="M33" s="5">
        <f t="shared" si="16"/>
        <v>-0.1241681087075187</v>
      </c>
      <c r="N33" s="5">
        <f t="shared" si="16"/>
        <v>-0.29452013250055259</v>
      </c>
      <c r="O33" s="5">
        <f t="shared" si="16"/>
        <v>0.48408730425855173</v>
      </c>
      <c r="P33" s="5">
        <f t="shared" si="16"/>
        <v>-0.33289846780207799</v>
      </c>
      <c r="R33" s="5">
        <f t="shared" si="4"/>
        <v>-0.6811067439889299</v>
      </c>
      <c r="S33" s="5">
        <f t="shared" si="4"/>
        <v>-0.35678357675622474</v>
      </c>
      <c r="T33" s="5">
        <f t="shared" si="4"/>
        <v>-0.81771689881377441</v>
      </c>
      <c r="U33" s="5">
        <f t="shared" si="4"/>
        <v>-0.55735164329248132</v>
      </c>
      <c r="V33" s="5">
        <f t="shared" si="4"/>
        <v>-0.38699961949944744</v>
      </c>
      <c r="W33" s="5">
        <f t="shared" si="4"/>
        <v>-1.1656070562585517</v>
      </c>
      <c r="X33" s="5">
        <f t="shared" si="4"/>
        <v>-0.34862128419792204</v>
      </c>
    </row>
    <row r="34" spans="1:24" x14ac:dyDescent="0.2">
      <c r="R34" s="5">
        <f t="shared" si="4"/>
        <v>0</v>
      </c>
      <c r="S34" s="5">
        <f t="shared" si="4"/>
        <v>0</v>
      </c>
      <c r="T34" s="5">
        <f t="shared" si="4"/>
        <v>0</v>
      </c>
      <c r="U34" s="5">
        <f t="shared" si="4"/>
        <v>0</v>
      </c>
      <c r="V34" s="5">
        <f t="shared" si="4"/>
        <v>0</v>
      </c>
      <c r="W34" s="5">
        <f t="shared" si="4"/>
        <v>0</v>
      </c>
      <c r="X34" s="5">
        <f t="shared" si="4"/>
        <v>0</v>
      </c>
    </row>
    <row r="35" spans="1:24" x14ac:dyDescent="0.2">
      <c r="A35" s="1" t="str">
        <f>A27</f>
        <v>1:MC_DIST</v>
      </c>
      <c r="B35" s="5">
        <f t="shared" ref="B35:H35" si="18">B27</f>
        <v>0</v>
      </c>
      <c r="C35" s="5">
        <f t="shared" si="18"/>
        <v>0</v>
      </c>
      <c r="D35" s="5">
        <f t="shared" si="18"/>
        <v>0</v>
      </c>
      <c r="E35" s="5">
        <f t="shared" si="18"/>
        <v>0</v>
      </c>
      <c r="F35" s="5">
        <f t="shared" si="18"/>
        <v>0</v>
      </c>
      <c r="G35" s="5">
        <f t="shared" si="18"/>
        <v>0</v>
      </c>
      <c r="H35" s="5">
        <f t="shared" si="18"/>
        <v>0</v>
      </c>
      <c r="J35" s="5">
        <f>('Prob. at the mean w random data'!B35*B35)+('Prob. at the mean w random data'!B36*B36)+('Prob. at the mean w random data'!B37*B37)+('Prob. at the mean w random data'!B38*B38)+('Prob. at the mean w random data'!B39*B39)+('Prob. at the mean w random data'!B40*B40)+('Prob. at the mean w random data'!B41*B41)</f>
        <v>-9.5344004158398696E-6</v>
      </c>
      <c r="K35" s="5">
        <f>('Prob. at the mean w random data'!C35*C35)+('Prob. at the mean w random data'!C36*C36)+('Prob. at the mean w random data'!C37*C37)+('Prob. at the mean w random data'!C38*C38)+('Prob. at the mean w random data'!C39*C39)+('Prob. at the mean w random data'!C40*C40)+('Prob. at the mean w random data'!C41*C41)</f>
        <v>-0.88058958767035855</v>
      </c>
      <c r="L35" s="5">
        <f>('Prob. at the mean w random data'!D35*D35)+('Prob. at the mean w random data'!D36*D36)+('Prob. at the mean w random data'!D37*D37)+('Prob. at the mean w random data'!D38*D38)+('Prob. at the mean w random data'!D39*D39)+('Prob. at the mean w random data'!D40*D40)+('Prob. at the mean w random data'!D41*D41)</f>
        <v>-4.6409107774792693E-2</v>
      </c>
      <c r="M35" s="5">
        <f>('Prob. at the mean w random data'!E35*E35)+('Prob. at the mean w random data'!E36*E36)+('Prob. at the mean w random data'!E37*E37)+('Prob. at the mean w random data'!E38*E38)+('Prob. at the mean w random data'!E39*E39)+('Prob. at the mean w random data'!E40*E40)+('Prob. at the mean w random data'!E41*E41)</f>
        <v>-0.11904128762969096</v>
      </c>
      <c r="N35" s="5">
        <f>('Prob. at the mean w random data'!F35*F35)+('Prob. at the mean w random data'!F36*F36)+('Prob. at the mean w random data'!F37*F37)+('Prob. at the mean w random data'!F38*F38)+('Prob. at the mean w random data'!F39*F39)+('Prob. at the mean w random data'!F40*F40)+('Prob. at the mean w random data'!F41*F41)</f>
        <v>-0.39057717669367958</v>
      </c>
      <c r="O35" s="5">
        <f>('Prob. at the mean w random data'!G35*G35)+('Prob. at the mean w random data'!G36*G36)+('Prob. at the mean w random data'!G37*G37)+('Prob. at the mean w random data'!G38*G38)+('Prob. at the mean w random data'!G39*G39)+('Prob. at the mean w random data'!G40*G40)+('Prob. at the mean w random data'!G41*G41)</f>
        <v>0.47620255446647891</v>
      </c>
      <c r="P35" s="5">
        <f>('Prob. at the mean w random data'!H35*H35)+('Prob. at the mean w random data'!H36*H36)+('Prob. at the mean w random data'!H37*H37)+('Prob. at the mean w random data'!H38*H38)+('Prob. at the mean w random data'!H39*H39)+('Prob. at the mean w random data'!H40*H40)+('Prob. at the mean w random data'!H41*H41)</f>
        <v>-0.32708186835398839</v>
      </c>
      <c r="R35" s="5">
        <f t="shared" si="4"/>
        <v>9.5344004158398696E-6</v>
      </c>
      <c r="S35" s="5">
        <f t="shared" si="4"/>
        <v>0.88058958767035855</v>
      </c>
      <c r="T35" s="5">
        <f t="shared" si="4"/>
        <v>4.6409107774792693E-2</v>
      </c>
      <c r="U35" s="5">
        <f t="shared" si="4"/>
        <v>0.11904128762969096</v>
      </c>
      <c r="V35" s="5">
        <f t="shared" si="4"/>
        <v>0.39057717669367958</v>
      </c>
      <c r="W35" s="5">
        <f t="shared" si="4"/>
        <v>-0.47620255446647891</v>
      </c>
      <c r="X35" s="5">
        <f t="shared" si="4"/>
        <v>0.32708186835398839</v>
      </c>
    </row>
    <row r="36" spans="1:24" x14ac:dyDescent="0.2">
      <c r="A36" s="1" t="str">
        <f t="shared" ref="A36:H41" si="19">A28</f>
        <v>5:MC_DIST</v>
      </c>
      <c r="B36" s="5">
        <f t="shared" si="19"/>
        <v>-1.3667029669999999</v>
      </c>
      <c r="C36" s="5">
        <f t="shared" si="19"/>
        <v>-1.3667029669999999</v>
      </c>
      <c r="D36" s="5">
        <f t="shared" si="19"/>
        <v>-1.3667029669999999</v>
      </c>
      <c r="E36" s="5">
        <f t="shared" si="19"/>
        <v>-1.3667029669999999</v>
      </c>
      <c r="F36" s="5">
        <f t="shared" si="19"/>
        <v>-1.3667029669999999</v>
      </c>
      <c r="G36" s="5">
        <f t="shared" si="19"/>
        <v>-1.3667029669999999</v>
      </c>
      <c r="H36" s="5">
        <f t="shared" si="19"/>
        <v>-1.3667029669999999</v>
      </c>
      <c r="J36" s="5">
        <f>J35</f>
        <v>-9.5344004158398696E-6</v>
      </c>
      <c r="K36" s="5">
        <f t="shared" ref="K36:P41" si="20">K35</f>
        <v>-0.88058958767035855</v>
      </c>
      <c r="L36" s="5">
        <f t="shared" si="20"/>
        <v>-4.6409107774792693E-2</v>
      </c>
      <c r="M36" s="5">
        <f t="shared" si="20"/>
        <v>-0.11904128762969096</v>
      </c>
      <c r="N36" s="5">
        <f t="shared" si="20"/>
        <v>-0.39057717669367958</v>
      </c>
      <c r="O36" s="5">
        <f t="shared" si="20"/>
        <v>0.47620255446647891</v>
      </c>
      <c r="P36" s="5">
        <f t="shared" si="20"/>
        <v>-0.32708186835398839</v>
      </c>
      <c r="R36" s="5">
        <f t="shared" si="4"/>
        <v>-1.3666934325995841</v>
      </c>
      <c r="S36" s="5">
        <f t="shared" si="4"/>
        <v>-0.48611337932964138</v>
      </c>
      <c r="T36" s="5">
        <f t="shared" si="4"/>
        <v>-1.3202938592252071</v>
      </c>
      <c r="U36" s="5">
        <f t="shared" si="4"/>
        <v>-1.247661679370309</v>
      </c>
      <c r="V36" s="5">
        <f t="shared" si="4"/>
        <v>-0.9761257903063203</v>
      </c>
      <c r="W36" s="5">
        <f t="shared" si="4"/>
        <v>-1.8429055214664789</v>
      </c>
      <c r="X36" s="5">
        <f t="shared" si="4"/>
        <v>-1.0396210986460115</v>
      </c>
    </row>
    <row r="37" spans="1:24" x14ac:dyDescent="0.2">
      <c r="A37" s="1" t="str">
        <f t="shared" si="19"/>
        <v>7:MC_DIST</v>
      </c>
      <c r="B37" s="5">
        <f t="shared" si="19"/>
        <v>-4.1374906000000003E-2</v>
      </c>
      <c r="C37" s="5">
        <f t="shared" si="19"/>
        <v>-4.1374906000000003E-2</v>
      </c>
      <c r="D37" s="5">
        <f t="shared" si="19"/>
        <v>-4.1374906000000003E-2</v>
      </c>
      <c r="E37" s="5">
        <f t="shared" si="19"/>
        <v>-4.1374906000000003E-2</v>
      </c>
      <c r="F37" s="5">
        <f t="shared" si="19"/>
        <v>-4.1374906000000003E-2</v>
      </c>
      <c r="G37" s="5">
        <f t="shared" si="19"/>
        <v>-4.1374906000000003E-2</v>
      </c>
      <c r="H37" s="5">
        <f t="shared" si="19"/>
        <v>-4.1374906000000003E-2</v>
      </c>
      <c r="J37" s="5">
        <f t="shared" ref="J37:J41" si="21">J36</f>
        <v>-9.5344004158398696E-6</v>
      </c>
      <c r="K37" s="5">
        <f t="shared" si="20"/>
        <v>-0.88058958767035855</v>
      </c>
      <c r="L37" s="5">
        <f t="shared" si="20"/>
        <v>-4.6409107774792693E-2</v>
      </c>
      <c r="M37" s="5">
        <f t="shared" si="20"/>
        <v>-0.11904128762969096</v>
      </c>
      <c r="N37" s="5">
        <f t="shared" si="20"/>
        <v>-0.39057717669367958</v>
      </c>
      <c r="O37" s="5">
        <f t="shared" si="20"/>
        <v>0.47620255446647891</v>
      </c>
      <c r="P37" s="5">
        <f t="shared" si="20"/>
        <v>-0.32708186835398839</v>
      </c>
      <c r="R37" s="5">
        <f t="shared" si="4"/>
        <v>-4.1365371599584165E-2</v>
      </c>
      <c r="S37" s="5">
        <f t="shared" si="4"/>
        <v>0.83921468167035851</v>
      </c>
      <c r="T37" s="5">
        <f t="shared" si="4"/>
        <v>5.0342017747926904E-3</v>
      </c>
      <c r="U37" s="5">
        <f t="shared" si="4"/>
        <v>7.7666381629690959E-2</v>
      </c>
      <c r="V37" s="5">
        <f t="shared" si="4"/>
        <v>0.3492022706936796</v>
      </c>
      <c r="W37" s="5">
        <f t="shared" si="4"/>
        <v>-0.5175774604664789</v>
      </c>
      <c r="X37" s="5">
        <f t="shared" si="4"/>
        <v>0.2857069623539884</v>
      </c>
    </row>
    <row r="38" spans="1:24" x14ac:dyDescent="0.2">
      <c r="A38" s="1" t="str">
        <f t="shared" si="19"/>
        <v>9:MC_DIST</v>
      </c>
      <c r="B38" s="5">
        <f t="shared" si="19"/>
        <v>-0.17845223399999999</v>
      </c>
      <c r="C38" s="5">
        <f t="shared" si="19"/>
        <v>-0.17845223399999999</v>
      </c>
      <c r="D38" s="5">
        <f t="shared" si="19"/>
        <v>-0.17845223399999999</v>
      </c>
      <c r="E38" s="5">
        <f t="shared" si="19"/>
        <v>-0.17845223399999999</v>
      </c>
      <c r="F38" s="5">
        <f t="shared" si="19"/>
        <v>-0.17845223399999999</v>
      </c>
      <c r="G38" s="5">
        <f t="shared" si="19"/>
        <v>-0.17845223399999999</v>
      </c>
      <c r="H38" s="5">
        <f t="shared" si="19"/>
        <v>-0.17845223399999999</v>
      </c>
      <c r="J38" s="5">
        <f t="shared" si="21"/>
        <v>-9.5344004158398696E-6</v>
      </c>
      <c r="K38" s="5">
        <f t="shared" si="20"/>
        <v>-0.88058958767035855</v>
      </c>
      <c r="L38" s="5">
        <f t="shared" si="20"/>
        <v>-4.6409107774792693E-2</v>
      </c>
      <c r="M38" s="5">
        <f t="shared" si="20"/>
        <v>-0.11904128762969096</v>
      </c>
      <c r="N38" s="5">
        <f t="shared" si="20"/>
        <v>-0.39057717669367958</v>
      </c>
      <c r="O38" s="5">
        <f t="shared" si="20"/>
        <v>0.47620255446647891</v>
      </c>
      <c r="P38" s="5">
        <f t="shared" si="20"/>
        <v>-0.32708186835398839</v>
      </c>
      <c r="R38" s="5">
        <f t="shared" si="4"/>
        <v>-0.17844269959958414</v>
      </c>
      <c r="S38" s="5">
        <f t="shared" si="4"/>
        <v>0.70213735367035857</v>
      </c>
      <c r="T38" s="5">
        <f t="shared" si="4"/>
        <v>-0.13204312622520731</v>
      </c>
      <c r="U38" s="5">
        <f t="shared" si="4"/>
        <v>-5.9410946370309026E-2</v>
      </c>
      <c r="V38" s="5">
        <f t="shared" si="4"/>
        <v>0.2121249426936796</v>
      </c>
      <c r="W38" s="5">
        <f t="shared" si="4"/>
        <v>-0.65465478846647884</v>
      </c>
      <c r="X38" s="5">
        <f t="shared" si="4"/>
        <v>0.1486296343539884</v>
      </c>
    </row>
    <row r="39" spans="1:24" x14ac:dyDescent="0.2">
      <c r="A39" s="1" t="str">
        <f t="shared" si="19"/>
        <v>11:MC_DIST</v>
      </c>
      <c r="B39" s="5">
        <f t="shared" si="19"/>
        <v>-0.50730076899999998</v>
      </c>
      <c r="C39" s="5">
        <f t="shared" si="19"/>
        <v>-0.50730076899999998</v>
      </c>
      <c r="D39" s="5">
        <f t="shared" si="19"/>
        <v>-0.50730076899999998</v>
      </c>
      <c r="E39" s="5">
        <f t="shared" si="19"/>
        <v>-0.50730076899999998</v>
      </c>
      <c r="F39" s="5">
        <f t="shared" si="19"/>
        <v>-0.50730076899999998</v>
      </c>
      <c r="G39" s="5">
        <f t="shared" si="19"/>
        <v>-0.50730076899999998</v>
      </c>
      <c r="H39" s="5">
        <f t="shared" si="19"/>
        <v>-0.50730076899999998</v>
      </c>
      <c r="J39" s="5">
        <f t="shared" si="21"/>
        <v>-9.5344004158398696E-6</v>
      </c>
      <c r="K39" s="5">
        <f t="shared" si="20"/>
        <v>-0.88058958767035855</v>
      </c>
      <c r="L39" s="5">
        <f t="shared" si="20"/>
        <v>-4.6409107774792693E-2</v>
      </c>
      <c r="M39" s="5">
        <f t="shared" si="20"/>
        <v>-0.11904128762969096</v>
      </c>
      <c r="N39" s="5">
        <f t="shared" si="20"/>
        <v>-0.39057717669367958</v>
      </c>
      <c r="O39" s="5">
        <f t="shared" si="20"/>
        <v>0.47620255446647891</v>
      </c>
      <c r="P39" s="5">
        <f t="shared" si="20"/>
        <v>-0.32708186835398839</v>
      </c>
      <c r="R39" s="5">
        <f t="shared" si="4"/>
        <v>-0.50729123459958414</v>
      </c>
      <c r="S39" s="5">
        <f t="shared" si="4"/>
        <v>0.37328881867035857</v>
      </c>
      <c r="T39" s="5">
        <f t="shared" si="4"/>
        <v>-0.46089166122520731</v>
      </c>
      <c r="U39" s="5">
        <f t="shared" si="4"/>
        <v>-0.38825948137030902</v>
      </c>
      <c r="V39" s="5">
        <f t="shared" si="4"/>
        <v>-0.1167235923063204</v>
      </c>
      <c r="W39" s="5">
        <f t="shared" si="4"/>
        <v>-0.98350332346647895</v>
      </c>
      <c r="X39" s="5">
        <f t="shared" si="4"/>
        <v>-0.18021890064601159</v>
      </c>
    </row>
    <row r="40" spans="1:24" x14ac:dyDescent="0.2">
      <c r="A40" s="1" t="str">
        <f t="shared" si="19"/>
        <v>13:MC_DIST</v>
      </c>
      <c r="B40" s="5">
        <f t="shared" si="19"/>
        <v>0.58724265899999994</v>
      </c>
      <c r="C40" s="5">
        <f t="shared" si="19"/>
        <v>0.58724265899999994</v>
      </c>
      <c r="D40" s="5">
        <f t="shared" si="19"/>
        <v>0.58724265899999994</v>
      </c>
      <c r="E40" s="5">
        <f t="shared" si="19"/>
        <v>0.58724265899999994</v>
      </c>
      <c r="F40" s="5">
        <f t="shared" si="19"/>
        <v>0.58724265899999994</v>
      </c>
      <c r="G40" s="5">
        <f t="shared" si="19"/>
        <v>0.58724265899999994</v>
      </c>
      <c r="H40" s="5">
        <f t="shared" si="19"/>
        <v>0.58724265899999994</v>
      </c>
      <c r="J40" s="5">
        <f t="shared" si="21"/>
        <v>-9.5344004158398696E-6</v>
      </c>
      <c r="K40" s="5">
        <f t="shared" si="20"/>
        <v>-0.88058958767035855</v>
      </c>
      <c r="L40" s="5">
        <f t="shared" si="20"/>
        <v>-4.6409107774792693E-2</v>
      </c>
      <c r="M40" s="5">
        <f t="shared" si="20"/>
        <v>-0.11904128762969096</v>
      </c>
      <c r="N40" s="5">
        <f t="shared" si="20"/>
        <v>-0.39057717669367958</v>
      </c>
      <c r="O40" s="5">
        <f t="shared" si="20"/>
        <v>0.47620255446647891</v>
      </c>
      <c r="P40" s="5">
        <f t="shared" si="20"/>
        <v>-0.32708186835398839</v>
      </c>
      <c r="R40" s="5">
        <f t="shared" si="4"/>
        <v>0.58725219340041579</v>
      </c>
      <c r="S40" s="5">
        <f t="shared" si="4"/>
        <v>1.4678322466703584</v>
      </c>
      <c r="T40" s="5">
        <f t="shared" si="4"/>
        <v>0.63365176677479262</v>
      </c>
      <c r="U40" s="5">
        <f t="shared" si="4"/>
        <v>0.70628394662969085</v>
      </c>
      <c r="V40" s="5">
        <f t="shared" si="4"/>
        <v>0.97781983569367958</v>
      </c>
      <c r="W40" s="5">
        <f t="shared" si="4"/>
        <v>0.11104010453352103</v>
      </c>
      <c r="X40" s="5">
        <f t="shared" si="4"/>
        <v>0.91432452735398839</v>
      </c>
    </row>
    <row r="41" spans="1:24" x14ac:dyDescent="0.2">
      <c r="A41" s="1" t="str">
        <f t="shared" si="19"/>
        <v>17:MC_DIST</v>
      </c>
      <c r="B41" s="5">
        <f t="shared" si="19"/>
        <v>-0.68151975200000003</v>
      </c>
      <c r="C41" s="5">
        <f t="shared" si="19"/>
        <v>-0.68151975200000003</v>
      </c>
      <c r="D41" s="5">
        <f t="shared" si="19"/>
        <v>-0.68151975200000003</v>
      </c>
      <c r="E41" s="5">
        <f t="shared" si="19"/>
        <v>-0.68151975200000003</v>
      </c>
      <c r="F41" s="5">
        <f t="shared" si="19"/>
        <v>-0.68151975200000003</v>
      </c>
      <c r="G41" s="5">
        <f t="shared" si="19"/>
        <v>-0.68151975200000003</v>
      </c>
      <c r="H41" s="5">
        <f t="shared" si="19"/>
        <v>-0.68151975200000003</v>
      </c>
      <c r="J41" s="5">
        <f t="shared" si="21"/>
        <v>-9.5344004158398696E-6</v>
      </c>
      <c r="K41" s="5">
        <f t="shared" si="20"/>
        <v>-0.88058958767035855</v>
      </c>
      <c r="L41" s="5">
        <f t="shared" si="20"/>
        <v>-4.6409107774792693E-2</v>
      </c>
      <c r="M41" s="5">
        <f t="shared" si="20"/>
        <v>-0.11904128762969096</v>
      </c>
      <c r="N41" s="5">
        <f t="shared" si="20"/>
        <v>-0.39057717669367958</v>
      </c>
      <c r="O41" s="5">
        <f t="shared" si="20"/>
        <v>0.47620255446647891</v>
      </c>
      <c r="P41" s="5">
        <f t="shared" si="20"/>
        <v>-0.32708186835398839</v>
      </c>
      <c r="R41" s="5">
        <f t="shared" si="4"/>
        <v>-0.68151021759958419</v>
      </c>
      <c r="S41" s="5">
        <f t="shared" si="4"/>
        <v>0.19906983567035852</v>
      </c>
      <c r="T41" s="5">
        <f t="shared" si="4"/>
        <v>-0.63511064422520735</v>
      </c>
      <c r="U41" s="5">
        <f t="shared" si="4"/>
        <v>-0.56247846437030913</v>
      </c>
      <c r="V41" s="5">
        <f t="shared" si="4"/>
        <v>-0.29094257530632045</v>
      </c>
      <c r="W41" s="5">
        <f t="shared" si="4"/>
        <v>-1.157722306466479</v>
      </c>
      <c r="X41" s="5">
        <f t="shared" si="4"/>
        <v>-0.35443788364601164</v>
      </c>
    </row>
    <row r="42" spans="1:24" x14ac:dyDescent="0.2">
      <c r="R42" s="5">
        <f t="shared" si="4"/>
        <v>0</v>
      </c>
      <c r="S42" s="5">
        <f t="shared" si="4"/>
        <v>0</v>
      </c>
      <c r="T42" s="5">
        <f t="shared" si="4"/>
        <v>0</v>
      </c>
      <c r="U42" s="5">
        <f t="shared" si="4"/>
        <v>0</v>
      </c>
      <c r="V42" s="5">
        <f t="shared" si="4"/>
        <v>0</v>
      </c>
      <c r="W42" s="5">
        <f t="shared" si="4"/>
        <v>0</v>
      </c>
      <c r="X42" s="5">
        <f t="shared" si="4"/>
        <v>0</v>
      </c>
    </row>
    <row r="43" spans="1:24" x14ac:dyDescent="0.2">
      <c r="A43" s="1" t="str">
        <f>A35</f>
        <v>1:MC_DIST</v>
      </c>
      <c r="B43" s="5">
        <f t="shared" ref="B43:H43" si="22">B35</f>
        <v>0</v>
      </c>
      <c r="C43" s="5">
        <f t="shared" si="22"/>
        <v>0</v>
      </c>
      <c r="D43" s="5">
        <f t="shared" si="22"/>
        <v>0</v>
      </c>
      <c r="E43" s="5">
        <f t="shared" si="22"/>
        <v>0</v>
      </c>
      <c r="F43" s="5">
        <f t="shared" si="22"/>
        <v>0</v>
      </c>
      <c r="G43" s="5">
        <f t="shared" si="22"/>
        <v>0</v>
      </c>
      <c r="H43" s="5">
        <f t="shared" si="22"/>
        <v>0</v>
      </c>
      <c r="J43" s="5">
        <f>('Prob. at the mean w random data'!B43*B43)+('Prob. at the mean w random data'!B44*B44)+('Prob. at the mean w random data'!B45*B45)+('Prob. at the mean w random data'!B46*B46)+('Prob. at the mean w random data'!B47*B47)+('Prob. at the mean w random data'!B48*B48)+('Prob. at the mean w random data'!B49*B49)</f>
        <v>-1.7898157669471632E-2</v>
      </c>
      <c r="K43" s="5">
        <f>('Prob. at the mean w random data'!C43*C43)+('Prob. at the mean w random data'!C44*C44)+('Prob. at the mean w random data'!C45*C45)+('Prob. at the mean w random data'!C46*C46)+('Prob. at the mean w random data'!C47*C47)+('Prob. at the mean w random data'!C48*C48)+('Prob. at the mean w random data'!C49*C49)</f>
        <v>-1.0330064480004111</v>
      </c>
      <c r="L43" s="5">
        <f>('Prob. at the mean w random data'!D43*D43)+('Prob. at the mean w random data'!D44*D44)+('Prob. at the mean w random data'!D45*D45)+('Prob. at the mean w random data'!D46*D46)+('Prob. at the mean w random data'!D47*D47)+('Prob. at the mean w random data'!D48*D48)+('Prob. at the mean w random data'!D49*D49)</f>
        <v>-0.1013651846258658</v>
      </c>
      <c r="M43" s="5">
        <f>('Prob. at the mean w random data'!E43*E43)+('Prob. at the mean w random data'!E44*E44)+('Prob. at the mean w random data'!E45*E45)+('Prob. at the mean w random data'!E46*E46)+('Prob. at the mean w random data'!E47*E47)+('Prob. at the mean w random data'!E48*E48)+('Prob. at the mean w random data'!E49*E49)</f>
        <v>-0.14810254995974159</v>
      </c>
      <c r="N43" s="5">
        <f>('Prob. at the mean w random data'!F43*F43)+('Prob. at the mean w random data'!F44*F44)+('Prob. at the mean w random data'!F45*F45)+('Prob. at the mean w random data'!F46*F46)+('Prob. at the mean w random data'!F47*F47)+('Prob. at the mean w random data'!F48*F48)+('Prob. at the mean w random data'!F49*F49)</f>
        <v>-0.46677510021463087</v>
      </c>
      <c r="O43" s="5">
        <f>('Prob. at the mean w random data'!G43*G43)+('Prob. at the mean w random data'!G44*G44)+('Prob. at the mean w random data'!G45*G45)+('Prob. at the mean w random data'!G46*G46)+('Prob. at the mean w random data'!G47*G47)+('Prob. at the mean w random data'!G48*G48)+('Prob. at the mean w random data'!G49*G49)</f>
        <v>0.4499344704454919</v>
      </c>
      <c r="P43" s="5">
        <f>('Prob. at the mean w random data'!H43*H43)+('Prob. at the mean w random data'!H44*H44)+('Prob. at the mean w random data'!H45*H45)+('Prob. at the mean w random data'!H46*H46)+('Prob. at the mean w random data'!H47*H47)+('Prob. at the mean w random data'!H48*H48)+('Prob. at the mean w random data'!H49*H49)</f>
        <v>-0.5056843810616134</v>
      </c>
      <c r="R43" s="5">
        <f t="shared" si="4"/>
        <v>1.7898157669471632E-2</v>
      </c>
      <c r="S43" s="5">
        <f t="shared" si="4"/>
        <v>1.0330064480004111</v>
      </c>
      <c r="T43" s="5">
        <f t="shared" si="4"/>
        <v>0.1013651846258658</v>
      </c>
      <c r="U43" s="5">
        <f t="shared" si="4"/>
        <v>0.14810254995974159</v>
      </c>
      <c r="V43" s="5">
        <f t="shared" si="4"/>
        <v>0.46677510021463087</v>
      </c>
      <c r="W43" s="5">
        <f t="shared" si="4"/>
        <v>-0.4499344704454919</v>
      </c>
      <c r="X43" s="5">
        <f t="shared" si="4"/>
        <v>0.5056843810616134</v>
      </c>
    </row>
    <row r="44" spans="1:24" x14ac:dyDescent="0.2">
      <c r="A44" s="1" t="str">
        <f t="shared" ref="A44:H49" si="23">A36</f>
        <v>5:MC_DIST</v>
      </c>
      <c r="B44" s="5">
        <f t="shared" si="23"/>
        <v>-1.3667029669999999</v>
      </c>
      <c r="C44" s="5">
        <f t="shared" si="23"/>
        <v>-1.3667029669999999</v>
      </c>
      <c r="D44" s="5">
        <f t="shared" si="23"/>
        <v>-1.3667029669999999</v>
      </c>
      <c r="E44" s="5">
        <f t="shared" si="23"/>
        <v>-1.3667029669999999</v>
      </c>
      <c r="F44" s="5">
        <f t="shared" si="23"/>
        <v>-1.3667029669999999</v>
      </c>
      <c r="G44" s="5">
        <f t="shared" si="23"/>
        <v>-1.3667029669999999</v>
      </c>
      <c r="H44" s="5">
        <f t="shared" si="23"/>
        <v>-1.3667029669999999</v>
      </c>
      <c r="J44" s="5">
        <f>J43</f>
        <v>-1.7898157669471632E-2</v>
      </c>
      <c r="K44" s="5">
        <f t="shared" ref="K44:P49" si="24">K43</f>
        <v>-1.0330064480004111</v>
      </c>
      <c r="L44" s="5">
        <f t="shared" si="24"/>
        <v>-0.1013651846258658</v>
      </c>
      <c r="M44" s="5">
        <f t="shared" si="24"/>
        <v>-0.14810254995974159</v>
      </c>
      <c r="N44" s="5">
        <f t="shared" si="24"/>
        <v>-0.46677510021463087</v>
      </c>
      <c r="O44" s="5">
        <f t="shared" si="24"/>
        <v>0.4499344704454919</v>
      </c>
      <c r="P44" s="5">
        <f t="shared" si="24"/>
        <v>-0.5056843810616134</v>
      </c>
      <c r="R44" s="5">
        <f t="shared" si="4"/>
        <v>-1.3488048093305283</v>
      </c>
      <c r="S44" s="5">
        <f t="shared" si="4"/>
        <v>-0.33369651899958885</v>
      </c>
      <c r="T44" s="5">
        <f t="shared" si="4"/>
        <v>-1.2653377823741341</v>
      </c>
      <c r="U44" s="5">
        <f t="shared" si="4"/>
        <v>-1.2186004170402582</v>
      </c>
      <c r="V44" s="5">
        <f t="shared" si="4"/>
        <v>-0.89992786678536907</v>
      </c>
      <c r="W44" s="5">
        <f t="shared" si="4"/>
        <v>-1.8166374374454919</v>
      </c>
      <c r="X44" s="5">
        <f t="shared" si="4"/>
        <v>-0.86101858593838654</v>
      </c>
    </row>
    <row r="45" spans="1:24" x14ac:dyDescent="0.2">
      <c r="A45" s="1" t="str">
        <f t="shared" si="23"/>
        <v>7:MC_DIST</v>
      </c>
      <c r="B45" s="5">
        <f t="shared" si="23"/>
        <v>-4.1374906000000003E-2</v>
      </c>
      <c r="C45" s="5">
        <f t="shared" si="23"/>
        <v>-4.1374906000000003E-2</v>
      </c>
      <c r="D45" s="5">
        <f t="shared" si="23"/>
        <v>-4.1374906000000003E-2</v>
      </c>
      <c r="E45" s="5">
        <f t="shared" si="23"/>
        <v>-4.1374906000000003E-2</v>
      </c>
      <c r="F45" s="5">
        <f t="shared" si="23"/>
        <v>-4.1374906000000003E-2</v>
      </c>
      <c r="G45" s="5">
        <f t="shared" si="23"/>
        <v>-4.1374906000000003E-2</v>
      </c>
      <c r="H45" s="5">
        <f t="shared" si="23"/>
        <v>-4.1374906000000003E-2</v>
      </c>
      <c r="J45" s="5">
        <f t="shared" ref="J45:J49" si="25">J44</f>
        <v>-1.7898157669471632E-2</v>
      </c>
      <c r="K45" s="5">
        <f t="shared" si="24"/>
        <v>-1.0330064480004111</v>
      </c>
      <c r="L45" s="5">
        <f t="shared" si="24"/>
        <v>-0.1013651846258658</v>
      </c>
      <c r="M45" s="5">
        <f t="shared" si="24"/>
        <v>-0.14810254995974159</v>
      </c>
      <c r="N45" s="5">
        <f t="shared" si="24"/>
        <v>-0.46677510021463087</v>
      </c>
      <c r="O45" s="5">
        <f t="shared" si="24"/>
        <v>0.4499344704454919</v>
      </c>
      <c r="P45" s="5">
        <f t="shared" si="24"/>
        <v>-0.5056843810616134</v>
      </c>
      <c r="R45" s="5">
        <f t="shared" si="4"/>
        <v>-2.3476748330528371E-2</v>
      </c>
      <c r="S45" s="5">
        <f t="shared" si="4"/>
        <v>0.99163154200041104</v>
      </c>
      <c r="T45" s="5">
        <f t="shared" si="4"/>
        <v>5.9990278625865798E-2</v>
      </c>
      <c r="U45" s="5">
        <f t="shared" si="4"/>
        <v>0.10672764395974159</v>
      </c>
      <c r="V45" s="5">
        <f t="shared" si="4"/>
        <v>0.42540019421463088</v>
      </c>
      <c r="W45" s="5">
        <f t="shared" si="4"/>
        <v>-0.49130937644549189</v>
      </c>
      <c r="X45" s="5">
        <f t="shared" si="4"/>
        <v>0.46430947506161341</v>
      </c>
    </row>
    <row r="46" spans="1:24" x14ac:dyDescent="0.2">
      <c r="A46" s="1" t="str">
        <f t="shared" si="23"/>
        <v>9:MC_DIST</v>
      </c>
      <c r="B46" s="5">
        <f t="shared" si="23"/>
        <v>-0.17845223399999999</v>
      </c>
      <c r="C46" s="5">
        <f t="shared" si="23"/>
        <v>-0.17845223399999999</v>
      </c>
      <c r="D46" s="5">
        <f t="shared" si="23"/>
        <v>-0.17845223399999999</v>
      </c>
      <c r="E46" s="5">
        <f t="shared" si="23"/>
        <v>-0.17845223399999999</v>
      </c>
      <c r="F46" s="5">
        <f t="shared" si="23"/>
        <v>-0.17845223399999999</v>
      </c>
      <c r="G46" s="5">
        <f t="shared" si="23"/>
        <v>-0.17845223399999999</v>
      </c>
      <c r="H46" s="5">
        <f t="shared" si="23"/>
        <v>-0.17845223399999999</v>
      </c>
      <c r="J46" s="5">
        <f t="shared" si="25"/>
        <v>-1.7898157669471632E-2</v>
      </c>
      <c r="K46" s="5">
        <f t="shared" si="24"/>
        <v>-1.0330064480004111</v>
      </c>
      <c r="L46" s="5">
        <f t="shared" si="24"/>
        <v>-0.1013651846258658</v>
      </c>
      <c r="M46" s="5">
        <f t="shared" si="24"/>
        <v>-0.14810254995974159</v>
      </c>
      <c r="N46" s="5">
        <f t="shared" si="24"/>
        <v>-0.46677510021463087</v>
      </c>
      <c r="O46" s="5">
        <f t="shared" si="24"/>
        <v>0.4499344704454919</v>
      </c>
      <c r="P46" s="5">
        <f t="shared" si="24"/>
        <v>-0.5056843810616134</v>
      </c>
      <c r="R46" s="5">
        <f t="shared" si="4"/>
        <v>-0.16055407633052834</v>
      </c>
      <c r="S46" s="5">
        <f t="shared" si="4"/>
        <v>0.85455421400041109</v>
      </c>
      <c r="T46" s="5">
        <f t="shared" si="4"/>
        <v>-7.7087049374134187E-2</v>
      </c>
      <c r="U46" s="5">
        <f t="shared" si="4"/>
        <v>-3.0349684040258396E-2</v>
      </c>
      <c r="V46" s="5">
        <f t="shared" si="4"/>
        <v>0.28832286621463088</v>
      </c>
      <c r="W46" s="5">
        <f t="shared" si="4"/>
        <v>-0.62838670444549183</v>
      </c>
      <c r="X46" s="5">
        <f t="shared" si="4"/>
        <v>0.32723214706161341</v>
      </c>
    </row>
    <row r="47" spans="1:24" x14ac:dyDescent="0.2">
      <c r="A47" s="1" t="str">
        <f t="shared" si="23"/>
        <v>11:MC_DIST</v>
      </c>
      <c r="B47" s="5">
        <f t="shared" si="23"/>
        <v>-0.50730076899999998</v>
      </c>
      <c r="C47" s="5">
        <f t="shared" si="23"/>
        <v>-0.50730076899999998</v>
      </c>
      <c r="D47" s="5">
        <f t="shared" si="23"/>
        <v>-0.50730076899999998</v>
      </c>
      <c r="E47" s="5">
        <f t="shared" si="23"/>
        <v>-0.50730076899999998</v>
      </c>
      <c r="F47" s="5">
        <f t="shared" si="23"/>
        <v>-0.50730076899999998</v>
      </c>
      <c r="G47" s="5">
        <f t="shared" si="23"/>
        <v>-0.50730076899999998</v>
      </c>
      <c r="H47" s="5">
        <f t="shared" si="23"/>
        <v>-0.50730076899999998</v>
      </c>
      <c r="J47" s="5">
        <f t="shared" si="25"/>
        <v>-1.7898157669471632E-2</v>
      </c>
      <c r="K47" s="5">
        <f t="shared" si="24"/>
        <v>-1.0330064480004111</v>
      </c>
      <c r="L47" s="5">
        <f t="shared" si="24"/>
        <v>-0.1013651846258658</v>
      </c>
      <c r="M47" s="5">
        <f t="shared" si="24"/>
        <v>-0.14810254995974159</v>
      </c>
      <c r="N47" s="5">
        <f t="shared" si="24"/>
        <v>-0.46677510021463087</v>
      </c>
      <c r="O47" s="5">
        <f t="shared" si="24"/>
        <v>0.4499344704454919</v>
      </c>
      <c r="P47" s="5">
        <f t="shared" si="24"/>
        <v>-0.5056843810616134</v>
      </c>
      <c r="R47" s="5">
        <f t="shared" si="4"/>
        <v>-0.48940261133052837</v>
      </c>
      <c r="S47" s="5">
        <f t="shared" si="4"/>
        <v>0.5257056790004111</v>
      </c>
      <c r="T47" s="5">
        <f t="shared" si="4"/>
        <v>-0.40593558437413418</v>
      </c>
      <c r="U47" s="5">
        <f t="shared" si="4"/>
        <v>-0.35919821904025839</v>
      </c>
      <c r="V47" s="5">
        <f t="shared" si="4"/>
        <v>-4.0525668785369118E-2</v>
      </c>
      <c r="W47" s="5">
        <f t="shared" si="4"/>
        <v>-0.95723523944549194</v>
      </c>
      <c r="X47" s="5">
        <f t="shared" si="4"/>
        <v>-1.6163879383865876E-3</v>
      </c>
    </row>
    <row r="48" spans="1:24" x14ac:dyDescent="0.2">
      <c r="A48" s="1" t="str">
        <f t="shared" si="23"/>
        <v>13:MC_DIST</v>
      </c>
      <c r="B48" s="5">
        <f t="shared" si="23"/>
        <v>0.58724265899999994</v>
      </c>
      <c r="C48" s="5">
        <f t="shared" si="23"/>
        <v>0.58724265899999994</v>
      </c>
      <c r="D48" s="5">
        <f t="shared" si="23"/>
        <v>0.58724265899999994</v>
      </c>
      <c r="E48" s="5">
        <f t="shared" si="23"/>
        <v>0.58724265899999994</v>
      </c>
      <c r="F48" s="5">
        <f t="shared" si="23"/>
        <v>0.58724265899999994</v>
      </c>
      <c r="G48" s="5">
        <f t="shared" si="23"/>
        <v>0.58724265899999994</v>
      </c>
      <c r="H48" s="5">
        <f t="shared" si="23"/>
        <v>0.58724265899999994</v>
      </c>
      <c r="J48" s="5">
        <f t="shared" si="25"/>
        <v>-1.7898157669471632E-2</v>
      </c>
      <c r="K48" s="5">
        <f t="shared" si="24"/>
        <v>-1.0330064480004111</v>
      </c>
      <c r="L48" s="5">
        <f t="shared" si="24"/>
        <v>-0.1013651846258658</v>
      </c>
      <c r="M48" s="5">
        <f t="shared" si="24"/>
        <v>-0.14810254995974159</v>
      </c>
      <c r="N48" s="5">
        <f t="shared" si="24"/>
        <v>-0.46677510021463087</v>
      </c>
      <c r="O48" s="5">
        <f t="shared" si="24"/>
        <v>0.4499344704454919</v>
      </c>
      <c r="P48" s="5">
        <f t="shared" si="24"/>
        <v>-0.5056843810616134</v>
      </c>
      <c r="R48" s="5">
        <f t="shared" si="4"/>
        <v>0.60514081666947162</v>
      </c>
      <c r="S48" s="5">
        <f t="shared" si="4"/>
        <v>1.620249107000411</v>
      </c>
      <c r="T48" s="5">
        <f t="shared" si="4"/>
        <v>0.6886078436258658</v>
      </c>
      <c r="U48" s="5">
        <f t="shared" si="4"/>
        <v>0.73534520895974154</v>
      </c>
      <c r="V48" s="5">
        <f t="shared" si="4"/>
        <v>1.0540177592146307</v>
      </c>
      <c r="W48" s="5">
        <f t="shared" si="4"/>
        <v>0.13730818855450805</v>
      </c>
      <c r="X48" s="5">
        <f t="shared" si="4"/>
        <v>1.0929270400616133</v>
      </c>
    </row>
    <row r="49" spans="1:24" x14ac:dyDescent="0.2">
      <c r="A49" s="1" t="str">
        <f t="shared" si="23"/>
        <v>17:MC_DIST</v>
      </c>
      <c r="B49" s="5">
        <f t="shared" si="23"/>
        <v>-0.68151975200000003</v>
      </c>
      <c r="C49" s="5">
        <f t="shared" si="23"/>
        <v>-0.68151975200000003</v>
      </c>
      <c r="D49" s="5">
        <f t="shared" si="23"/>
        <v>-0.68151975200000003</v>
      </c>
      <c r="E49" s="5">
        <f t="shared" si="23"/>
        <v>-0.68151975200000003</v>
      </c>
      <c r="F49" s="5">
        <f t="shared" si="23"/>
        <v>-0.68151975200000003</v>
      </c>
      <c r="G49" s="5">
        <f t="shared" si="23"/>
        <v>-0.68151975200000003</v>
      </c>
      <c r="H49" s="5">
        <f t="shared" si="23"/>
        <v>-0.68151975200000003</v>
      </c>
      <c r="J49" s="5">
        <f t="shared" si="25"/>
        <v>-1.7898157669471632E-2</v>
      </c>
      <c r="K49" s="5">
        <f t="shared" si="24"/>
        <v>-1.0330064480004111</v>
      </c>
      <c r="L49" s="5">
        <f t="shared" si="24"/>
        <v>-0.1013651846258658</v>
      </c>
      <c r="M49" s="5">
        <f t="shared" si="24"/>
        <v>-0.14810254995974159</v>
      </c>
      <c r="N49" s="5">
        <f t="shared" si="24"/>
        <v>-0.46677510021463087</v>
      </c>
      <c r="O49" s="5">
        <f t="shared" si="24"/>
        <v>0.4499344704454919</v>
      </c>
      <c r="P49" s="5">
        <f t="shared" si="24"/>
        <v>-0.5056843810616134</v>
      </c>
      <c r="R49" s="5">
        <f t="shared" si="4"/>
        <v>-0.66362159433052836</v>
      </c>
      <c r="S49" s="5">
        <f t="shared" si="4"/>
        <v>0.35148669600041105</v>
      </c>
      <c r="T49" s="5">
        <f t="shared" si="4"/>
        <v>-0.58015456737413418</v>
      </c>
      <c r="U49" s="5">
        <f t="shared" si="4"/>
        <v>-0.53341720204025844</v>
      </c>
      <c r="V49" s="5">
        <f t="shared" si="4"/>
        <v>-0.21474465178536917</v>
      </c>
      <c r="W49" s="5">
        <f t="shared" si="4"/>
        <v>-1.131454222445492</v>
      </c>
      <c r="X49" s="5">
        <f t="shared" si="4"/>
        <v>-0.17583537093838664</v>
      </c>
    </row>
    <row r="50" spans="1:24" x14ac:dyDescent="0.2">
      <c r="R50" s="5">
        <f t="shared" si="4"/>
        <v>0</v>
      </c>
      <c r="S50" s="5">
        <f t="shared" si="4"/>
        <v>0</v>
      </c>
      <c r="T50" s="5">
        <f t="shared" si="4"/>
        <v>0</v>
      </c>
      <c r="U50" s="5">
        <f t="shared" si="4"/>
        <v>0</v>
      </c>
      <c r="V50" s="5">
        <f t="shared" si="4"/>
        <v>0</v>
      </c>
      <c r="W50" s="5">
        <f t="shared" si="4"/>
        <v>0</v>
      </c>
      <c r="X50" s="5">
        <f t="shared" si="4"/>
        <v>0</v>
      </c>
    </row>
    <row r="51" spans="1:24" x14ac:dyDescent="0.2">
      <c r="A51" s="1" t="str">
        <f>A43</f>
        <v>1:MC_DIST</v>
      </c>
      <c r="B51" s="5">
        <f t="shared" ref="B51:H51" si="26">B43</f>
        <v>0</v>
      </c>
      <c r="C51" s="5">
        <f t="shared" si="26"/>
        <v>0</v>
      </c>
      <c r="D51" s="5">
        <f t="shared" si="26"/>
        <v>0</v>
      </c>
      <c r="E51" s="5">
        <f t="shared" si="26"/>
        <v>0</v>
      </c>
      <c r="F51" s="5">
        <f t="shared" si="26"/>
        <v>0</v>
      </c>
      <c r="G51" s="5">
        <f t="shared" si="26"/>
        <v>0</v>
      </c>
      <c r="H51" s="5">
        <f t="shared" si="26"/>
        <v>0</v>
      </c>
      <c r="J51" s="5">
        <f>('Prob. at the mean w random data'!B51*B51)+('Prob. at the mean w random data'!B52*B52)+('Prob. at the mean w random data'!B53*B53)+('Prob. at the mean w random data'!B54*B54)+('Prob. at the mean w random data'!B55*B55)+('Prob. at the mean w random data'!B56*B56)+('Prob. at the mean w random data'!B57*B57)</f>
        <v>1.5760814678178144E-3</v>
      </c>
      <c r="K51" s="5">
        <f>('Prob. at the mean w random data'!C51*C51)+('Prob. at the mean w random data'!C52*C52)+('Prob. at the mean w random data'!C53*C53)+('Prob. at the mean w random data'!C54*C54)+('Prob. at the mean w random data'!C55*C55)+('Prob. at the mean w random data'!C56*C56)+('Prob. at the mean w random data'!C57*C57)</f>
        <v>-0.17972727820674547</v>
      </c>
      <c r="L51" s="5">
        <f>('Prob. at the mean w random data'!D51*D51)+('Prob. at the mean w random data'!D52*D52)+('Prob. at the mean w random data'!D53*D53)+('Prob. at the mean w random data'!D54*D54)+('Prob. at the mean w random data'!D55*D55)+('Prob. at the mean w random data'!D56*D56)+('Prob. at the mean w random data'!D57*D57)</f>
        <v>0.22266842490183192</v>
      </c>
      <c r="M51" s="5">
        <f>('Prob. at the mean w random data'!E51*E51)+('Prob. at the mean w random data'!E52*E52)+('Prob. at the mean w random data'!E53*E53)+('Prob. at the mean w random data'!E54*E54)+('Prob. at the mean w random data'!E55*E55)+('Prob. at the mean w random data'!E56*E56)+('Prob. at the mean w random data'!E57*E57)</f>
        <v>-6.1470199216418941E-2</v>
      </c>
      <c r="N51" s="5">
        <f>('Prob. at the mean w random data'!F51*F51)+('Prob. at the mean w random data'!F52*F52)+('Prob. at the mean w random data'!F53*F53)+('Prob. at the mean w random data'!F54*F54)+('Prob. at the mean w random data'!F55*F55)+('Prob. at the mean w random data'!F56*F56)+('Prob. at the mean w random data'!F57*F57)</f>
        <v>-0.19564615615880848</v>
      </c>
      <c r="O51" s="5">
        <f>('Prob. at the mean w random data'!G51*G51)+('Prob. at the mean w random data'!G52*G52)+('Prob. at the mean w random data'!G53*G53)+('Prob. at the mean w random data'!G54*G54)+('Prob. at the mean w random data'!G55*G55)+('Prob. at the mean w random data'!G56*G56)+('Prob. at the mean w random data'!G57*G57)</f>
        <v>0.50104539635502954</v>
      </c>
      <c r="P51" s="5">
        <f>('Prob. at the mean w random data'!H51*H51)+('Prob. at the mean w random data'!H52*H52)+('Prob. at the mean w random data'!H53*H53)+('Prob. at the mean w random data'!H54*H54)+('Prob. at the mean w random data'!H55*H55)+('Prob. at the mean w random data'!H56*H56)+('Prob. at the mean w random data'!H57*H57)</f>
        <v>-0.2800844139450645</v>
      </c>
      <c r="R51" s="5">
        <f t="shared" si="4"/>
        <v>-1.5760814678178144E-3</v>
      </c>
      <c r="S51" s="5">
        <f t="shared" si="4"/>
        <v>0.17972727820674547</v>
      </c>
      <c r="T51" s="5">
        <f t="shared" si="4"/>
        <v>-0.22266842490183192</v>
      </c>
      <c r="U51" s="5">
        <f t="shared" si="4"/>
        <v>6.1470199216418941E-2</v>
      </c>
      <c r="V51" s="5">
        <f t="shared" si="4"/>
        <v>0.19564615615880848</v>
      </c>
      <c r="W51" s="5">
        <f t="shared" si="4"/>
        <v>-0.50104539635502954</v>
      </c>
      <c r="X51" s="5">
        <f t="shared" si="4"/>
        <v>0.2800844139450645</v>
      </c>
    </row>
    <row r="52" spans="1:24" x14ac:dyDescent="0.2">
      <c r="A52" s="1" t="str">
        <f t="shared" ref="A52:H57" si="27">A44</f>
        <v>5:MC_DIST</v>
      </c>
      <c r="B52" s="5">
        <f t="shared" si="27"/>
        <v>-1.3667029669999999</v>
      </c>
      <c r="C52" s="5">
        <f t="shared" si="27"/>
        <v>-1.3667029669999999</v>
      </c>
      <c r="D52" s="5">
        <f t="shared" si="27"/>
        <v>-1.3667029669999999</v>
      </c>
      <c r="E52" s="5">
        <f t="shared" si="27"/>
        <v>-1.3667029669999999</v>
      </c>
      <c r="F52" s="5">
        <f t="shared" si="27"/>
        <v>-1.3667029669999999</v>
      </c>
      <c r="G52" s="5">
        <f t="shared" si="27"/>
        <v>-1.3667029669999999</v>
      </c>
      <c r="H52" s="5">
        <f t="shared" si="27"/>
        <v>-1.3667029669999999</v>
      </c>
      <c r="J52" s="5">
        <f>J51</f>
        <v>1.5760814678178144E-3</v>
      </c>
      <c r="K52" s="5">
        <f t="shared" ref="K52:P57" si="28">K51</f>
        <v>-0.17972727820674547</v>
      </c>
      <c r="L52" s="5">
        <f t="shared" si="28"/>
        <v>0.22266842490183192</v>
      </c>
      <c r="M52" s="5">
        <f t="shared" si="28"/>
        <v>-6.1470199216418941E-2</v>
      </c>
      <c r="N52" s="5">
        <f t="shared" si="28"/>
        <v>-0.19564615615880848</v>
      </c>
      <c r="O52" s="5">
        <f t="shared" si="28"/>
        <v>0.50104539635502954</v>
      </c>
      <c r="P52" s="5">
        <f t="shared" si="28"/>
        <v>-0.2800844139450645</v>
      </c>
      <c r="R52" s="5">
        <f t="shared" si="4"/>
        <v>-1.3682790484678178</v>
      </c>
      <c r="S52" s="5">
        <f t="shared" si="4"/>
        <v>-1.1869756887932545</v>
      </c>
      <c r="T52" s="5">
        <f t="shared" si="4"/>
        <v>-1.5893713919018317</v>
      </c>
      <c r="U52" s="5">
        <f t="shared" si="4"/>
        <v>-1.3052327677835809</v>
      </c>
      <c r="V52" s="5">
        <f t="shared" si="4"/>
        <v>-1.1710568108411914</v>
      </c>
      <c r="W52" s="5">
        <f t="shared" si="4"/>
        <v>-1.8677483633550294</v>
      </c>
      <c r="X52" s="5">
        <f t="shared" si="4"/>
        <v>-1.0866185530549355</v>
      </c>
    </row>
    <row r="53" spans="1:24" x14ac:dyDescent="0.2">
      <c r="A53" s="1" t="str">
        <f t="shared" si="27"/>
        <v>7:MC_DIST</v>
      </c>
      <c r="B53" s="5">
        <f t="shared" si="27"/>
        <v>-4.1374906000000003E-2</v>
      </c>
      <c r="C53" s="5">
        <f t="shared" si="27"/>
        <v>-4.1374906000000003E-2</v>
      </c>
      <c r="D53" s="5">
        <f t="shared" si="27"/>
        <v>-4.1374906000000003E-2</v>
      </c>
      <c r="E53" s="5">
        <f t="shared" si="27"/>
        <v>-4.1374906000000003E-2</v>
      </c>
      <c r="F53" s="5">
        <f t="shared" si="27"/>
        <v>-4.1374906000000003E-2</v>
      </c>
      <c r="G53" s="5">
        <f t="shared" si="27"/>
        <v>-4.1374906000000003E-2</v>
      </c>
      <c r="H53" s="5">
        <f t="shared" si="27"/>
        <v>-4.1374906000000003E-2</v>
      </c>
      <c r="J53" s="5">
        <f t="shared" ref="J53:J57" si="29">J52</f>
        <v>1.5760814678178144E-3</v>
      </c>
      <c r="K53" s="5">
        <f t="shared" si="28"/>
        <v>-0.17972727820674547</v>
      </c>
      <c r="L53" s="5">
        <f t="shared" si="28"/>
        <v>0.22266842490183192</v>
      </c>
      <c r="M53" s="5">
        <f t="shared" si="28"/>
        <v>-6.1470199216418941E-2</v>
      </c>
      <c r="N53" s="5">
        <f t="shared" si="28"/>
        <v>-0.19564615615880848</v>
      </c>
      <c r="O53" s="5">
        <f t="shared" si="28"/>
        <v>0.50104539635502954</v>
      </c>
      <c r="P53" s="5">
        <f t="shared" si="28"/>
        <v>-0.2800844139450645</v>
      </c>
      <c r="R53" s="5">
        <f t="shared" si="4"/>
        <v>-4.2950987467817815E-2</v>
      </c>
      <c r="S53" s="5">
        <f t="shared" si="4"/>
        <v>0.13835237220674546</v>
      </c>
      <c r="T53" s="5">
        <f t="shared" ref="T53:X103" si="30">D53-L53</f>
        <v>-0.26404333090183191</v>
      </c>
      <c r="U53" s="5">
        <f t="shared" si="30"/>
        <v>2.0095293216418939E-2</v>
      </c>
      <c r="V53" s="5">
        <f t="shared" si="30"/>
        <v>0.15427125015880849</v>
      </c>
      <c r="W53" s="5">
        <f t="shared" si="30"/>
        <v>-0.54242030235502958</v>
      </c>
      <c r="X53" s="5">
        <f t="shared" si="30"/>
        <v>0.23870950794506451</v>
      </c>
    </row>
    <row r="54" spans="1:24" x14ac:dyDescent="0.2">
      <c r="A54" s="1" t="str">
        <f t="shared" si="27"/>
        <v>9:MC_DIST</v>
      </c>
      <c r="B54" s="5">
        <f t="shared" si="27"/>
        <v>-0.17845223399999999</v>
      </c>
      <c r="C54" s="5">
        <f t="shared" si="27"/>
        <v>-0.17845223399999999</v>
      </c>
      <c r="D54" s="5">
        <f t="shared" si="27"/>
        <v>-0.17845223399999999</v>
      </c>
      <c r="E54" s="5">
        <f t="shared" si="27"/>
        <v>-0.17845223399999999</v>
      </c>
      <c r="F54" s="5">
        <f t="shared" si="27"/>
        <v>-0.17845223399999999</v>
      </c>
      <c r="G54" s="5">
        <f t="shared" si="27"/>
        <v>-0.17845223399999999</v>
      </c>
      <c r="H54" s="5">
        <f t="shared" si="27"/>
        <v>-0.17845223399999999</v>
      </c>
      <c r="J54" s="5">
        <f t="shared" si="29"/>
        <v>1.5760814678178144E-3</v>
      </c>
      <c r="K54" s="5">
        <f t="shared" si="28"/>
        <v>-0.17972727820674547</v>
      </c>
      <c r="L54" s="5">
        <f t="shared" si="28"/>
        <v>0.22266842490183192</v>
      </c>
      <c r="M54" s="5">
        <f t="shared" si="28"/>
        <v>-6.1470199216418941E-2</v>
      </c>
      <c r="N54" s="5">
        <f t="shared" si="28"/>
        <v>-0.19564615615880848</v>
      </c>
      <c r="O54" s="5">
        <f t="shared" si="28"/>
        <v>0.50104539635502954</v>
      </c>
      <c r="P54" s="5">
        <f t="shared" si="28"/>
        <v>-0.2800844139450645</v>
      </c>
      <c r="R54" s="5">
        <f t="shared" ref="R54:X117" si="31">B54-J54</f>
        <v>-0.18002831546781781</v>
      </c>
      <c r="S54" s="5">
        <f t="shared" si="31"/>
        <v>1.2750442067454848E-3</v>
      </c>
      <c r="T54" s="5">
        <f t="shared" si="30"/>
        <v>-0.40112065890183191</v>
      </c>
      <c r="U54" s="5">
        <f t="shared" si="30"/>
        <v>-0.11698203478358105</v>
      </c>
      <c r="V54" s="5">
        <f t="shared" si="30"/>
        <v>1.7193922158808495E-2</v>
      </c>
      <c r="W54" s="5">
        <f t="shared" si="30"/>
        <v>-0.67949763035502952</v>
      </c>
      <c r="X54" s="5">
        <f t="shared" si="30"/>
        <v>0.10163217994506452</v>
      </c>
    </row>
    <row r="55" spans="1:24" x14ac:dyDescent="0.2">
      <c r="A55" s="1" t="str">
        <f t="shared" si="27"/>
        <v>11:MC_DIST</v>
      </c>
      <c r="B55" s="5">
        <f t="shared" si="27"/>
        <v>-0.50730076899999998</v>
      </c>
      <c r="C55" s="5">
        <f t="shared" si="27"/>
        <v>-0.50730076899999998</v>
      </c>
      <c r="D55" s="5">
        <f t="shared" si="27"/>
        <v>-0.50730076899999998</v>
      </c>
      <c r="E55" s="5">
        <f t="shared" si="27"/>
        <v>-0.50730076899999998</v>
      </c>
      <c r="F55" s="5">
        <f t="shared" si="27"/>
        <v>-0.50730076899999998</v>
      </c>
      <c r="G55" s="5">
        <f t="shared" si="27"/>
        <v>-0.50730076899999998</v>
      </c>
      <c r="H55" s="5">
        <f t="shared" si="27"/>
        <v>-0.50730076899999998</v>
      </c>
      <c r="J55" s="5">
        <f t="shared" si="29"/>
        <v>1.5760814678178144E-3</v>
      </c>
      <c r="K55" s="5">
        <f t="shared" si="28"/>
        <v>-0.17972727820674547</v>
      </c>
      <c r="L55" s="5">
        <f t="shared" si="28"/>
        <v>0.22266842490183192</v>
      </c>
      <c r="M55" s="5">
        <f t="shared" si="28"/>
        <v>-6.1470199216418941E-2</v>
      </c>
      <c r="N55" s="5">
        <f t="shared" si="28"/>
        <v>-0.19564615615880848</v>
      </c>
      <c r="O55" s="5">
        <f t="shared" si="28"/>
        <v>0.50104539635502954</v>
      </c>
      <c r="P55" s="5">
        <f t="shared" si="28"/>
        <v>-0.2800844139450645</v>
      </c>
      <c r="R55" s="5">
        <f t="shared" si="31"/>
        <v>-0.50887685046781783</v>
      </c>
      <c r="S55" s="5">
        <f t="shared" si="31"/>
        <v>-0.32757349079325448</v>
      </c>
      <c r="T55" s="5">
        <f t="shared" si="30"/>
        <v>-0.7299691939018319</v>
      </c>
      <c r="U55" s="5">
        <f t="shared" si="30"/>
        <v>-0.44583056978358104</v>
      </c>
      <c r="V55" s="5">
        <f t="shared" si="30"/>
        <v>-0.3116546128411915</v>
      </c>
      <c r="W55" s="5">
        <f t="shared" si="30"/>
        <v>-1.0083461653550296</v>
      </c>
      <c r="X55" s="5">
        <f t="shared" si="30"/>
        <v>-0.22721635505493548</v>
      </c>
    </row>
    <row r="56" spans="1:24" x14ac:dyDescent="0.2">
      <c r="A56" s="1" t="str">
        <f t="shared" si="27"/>
        <v>13:MC_DIST</v>
      </c>
      <c r="B56" s="5">
        <f t="shared" si="27"/>
        <v>0.58724265899999994</v>
      </c>
      <c r="C56" s="5">
        <f t="shared" si="27"/>
        <v>0.58724265899999994</v>
      </c>
      <c r="D56" s="5">
        <f t="shared" si="27"/>
        <v>0.58724265899999994</v>
      </c>
      <c r="E56" s="5">
        <f t="shared" si="27"/>
        <v>0.58724265899999994</v>
      </c>
      <c r="F56" s="5">
        <f t="shared" si="27"/>
        <v>0.58724265899999994</v>
      </c>
      <c r="G56" s="5">
        <f t="shared" si="27"/>
        <v>0.58724265899999994</v>
      </c>
      <c r="H56" s="5">
        <f t="shared" si="27"/>
        <v>0.58724265899999994</v>
      </c>
      <c r="J56" s="5">
        <f t="shared" si="29"/>
        <v>1.5760814678178144E-3</v>
      </c>
      <c r="K56" s="5">
        <f t="shared" si="28"/>
        <v>-0.17972727820674547</v>
      </c>
      <c r="L56" s="5">
        <f t="shared" si="28"/>
        <v>0.22266842490183192</v>
      </c>
      <c r="M56" s="5">
        <f t="shared" si="28"/>
        <v>-6.1470199216418941E-2</v>
      </c>
      <c r="N56" s="5">
        <f t="shared" si="28"/>
        <v>-0.19564615615880848</v>
      </c>
      <c r="O56" s="5">
        <f t="shared" si="28"/>
        <v>0.50104539635502954</v>
      </c>
      <c r="P56" s="5">
        <f t="shared" si="28"/>
        <v>-0.2800844139450645</v>
      </c>
      <c r="R56" s="5">
        <f t="shared" si="31"/>
        <v>0.5856665775321821</v>
      </c>
      <c r="S56" s="5">
        <f t="shared" si="31"/>
        <v>0.76696993720674544</v>
      </c>
      <c r="T56" s="5">
        <f t="shared" si="30"/>
        <v>0.36457423409816803</v>
      </c>
      <c r="U56" s="5">
        <f t="shared" si="30"/>
        <v>0.64871285821641889</v>
      </c>
      <c r="V56" s="5">
        <f t="shared" si="30"/>
        <v>0.78288881515880848</v>
      </c>
      <c r="W56" s="5">
        <f t="shared" si="30"/>
        <v>8.6197262644970407E-2</v>
      </c>
      <c r="X56" s="5">
        <f t="shared" si="30"/>
        <v>0.86732707294506439</v>
      </c>
    </row>
    <row r="57" spans="1:24" x14ac:dyDescent="0.2">
      <c r="A57" s="1" t="str">
        <f t="shared" si="27"/>
        <v>17:MC_DIST</v>
      </c>
      <c r="B57" s="5">
        <f t="shared" si="27"/>
        <v>-0.68151975200000003</v>
      </c>
      <c r="C57" s="5">
        <f t="shared" si="27"/>
        <v>-0.68151975200000003</v>
      </c>
      <c r="D57" s="5">
        <f t="shared" si="27"/>
        <v>-0.68151975200000003</v>
      </c>
      <c r="E57" s="5">
        <f t="shared" si="27"/>
        <v>-0.68151975200000003</v>
      </c>
      <c r="F57" s="5">
        <f t="shared" si="27"/>
        <v>-0.68151975200000003</v>
      </c>
      <c r="G57" s="5">
        <f t="shared" si="27"/>
        <v>-0.68151975200000003</v>
      </c>
      <c r="H57" s="5">
        <f t="shared" si="27"/>
        <v>-0.68151975200000003</v>
      </c>
      <c r="J57" s="5">
        <f t="shared" si="29"/>
        <v>1.5760814678178144E-3</v>
      </c>
      <c r="K57" s="5">
        <f t="shared" si="28"/>
        <v>-0.17972727820674547</v>
      </c>
      <c r="L57" s="5">
        <f t="shared" si="28"/>
        <v>0.22266842490183192</v>
      </c>
      <c r="M57" s="5">
        <f t="shared" si="28"/>
        <v>-6.1470199216418941E-2</v>
      </c>
      <c r="N57" s="5">
        <f t="shared" si="28"/>
        <v>-0.19564615615880848</v>
      </c>
      <c r="O57" s="5">
        <f t="shared" si="28"/>
        <v>0.50104539635502954</v>
      </c>
      <c r="P57" s="5">
        <f t="shared" si="28"/>
        <v>-0.2800844139450645</v>
      </c>
      <c r="R57" s="5">
        <f t="shared" si="31"/>
        <v>-0.68309583346781788</v>
      </c>
      <c r="S57" s="5">
        <f t="shared" si="31"/>
        <v>-0.50179247379325453</v>
      </c>
      <c r="T57" s="5">
        <f t="shared" si="30"/>
        <v>-0.90418817690183195</v>
      </c>
      <c r="U57" s="5">
        <f t="shared" si="30"/>
        <v>-0.62004955278358109</v>
      </c>
      <c r="V57" s="5">
        <f t="shared" si="30"/>
        <v>-0.48587359584119155</v>
      </c>
      <c r="W57" s="5">
        <f t="shared" si="30"/>
        <v>-1.1825651483550295</v>
      </c>
      <c r="X57" s="5">
        <f t="shared" si="30"/>
        <v>-0.40143533805493553</v>
      </c>
    </row>
    <row r="58" spans="1:24" x14ac:dyDescent="0.2">
      <c r="R58" s="5">
        <f t="shared" si="31"/>
        <v>0</v>
      </c>
      <c r="S58" s="5">
        <f t="shared" si="31"/>
        <v>0</v>
      </c>
      <c r="T58" s="5">
        <f t="shared" si="30"/>
        <v>0</v>
      </c>
      <c r="U58" s="5">
        <f t="shared" si="30"/>
        <v>0</v>
      </c>
      <c r="V58" s="5">
        <f t="shared" si="30"/>
        <v>0</v>
      </c>
      <c r="W58" s="5">
        <f t="shared" si="30"/>
        <v>0</v>
      </c>
      <c r="X58" s="5">
        <f t="shared" si="30"/>
        <v>0</v>
      </c>
    </row>
    <row r="59" spans="1:24" x14ac:dyDescent="0.2">
      <c r="A59" s="1" t="str">
        <f>A51</f>
        <v>1:MC_DIST</v>
      </c>
      <c r="B59" s="5">
        <f t="shared" ref="B59:H59" si="32">B51</f>
        <v>0</v>
      </c>
      <c r="C59" s="5">
        <f t="shared" si="32"/>
        <v>0</v>
      </c>
      <c r="D59" s="5">
        <f t="shared" si="32"/>
        <v>0</v>
      </c>
      <c r="E59" s="5">
        <f t="shared" si="32"/>
        <v>0</v>
      </c>
      <c r="F59" s="5">
        <f t="shared" si="32"/>
        <v>0</v>
      </c>
      <c r="G59" s="5">
        <f t="shared" si="32"/>
        <v>0</v>
      </c>
      <c r="H59" s="5">
        <f t="shared" si="32"/>
        <v>0</v>
      </c>
      <c r="J59" s="5">
        <f>('Prob. at the mean w random data'!B59*B59)+('Prob. at the mean w random data'!B60*B60)+('Prob. at the mean w random data'!B61*B61)+('Prob. at the mean w random data'!B62*B62)+('Prob. at the mean w random data'!B63*B63)+('Prob. at the mean w random data'!B64*B64)+('Prob. at the mean w random data'!B65*B65)</f>
        <v>8.1967484560417018E-4</v>
      </c>
      <c r="K59" s="5">
        <f>('Prob. at the mean w random data'!C59*C59)+('Prob. at the mean w random data'!C60*C60)+('Prob. at the mean w random data'!C61*C61)+('Prob. at the mean w random data'!C62*C62)+('Prob. at the mean w random data'!C63*C63)+('Prob. at the mean w random data'!C64*C64)+('Prob. at the mean w random data'!C65*C65)</f>
        <v>-1.2138814079206284</v>
      </c>
      <c r="L59" s="5">
        <f>('Prob. at the mean w random data'!D59*D59)+('Prob. at the mean w random data'!D60*D60)+('Prob. at the mean w random data'!D61*D61)+('Prob. at the mean w random data'!D62*D62)+('Prob. at the mean w random data'!D63*D63)+('Prob. at the mean w random data'!D64*D64)+('Prob. at the mean w random data'!D65*D65)</f>
        <v>-0.1167609597276317</v>
      </c>
      <c r="M59" s="5">
        <f>('Prob. at the mean w random data'!E59*E59)+('Prob. at the mean w random data'!E60*E60)+('Prob. at the mean w random data'!E61*E61)+('Prob. at the mean w random data'!E62*E62)+('Prob. at the mean w random data'!E63*E63)+('Prob. at the mean w random data'!E64*E64)+('Prob. at the mean w random data'!E65*E65)</f>
        <v>-6.8204776297004693E-2</v>
      </c>
      <c r="N59" s="5">
        <f>('Prob. at the mean w random data'!F59*F59)+('Prob. at the mean w random data'!F60*F60)+('Prob. at the mean w random data'!F61*F61)+('Prob. at the mean w random data'!F62*F62)+('Prob. at the mean w random data'!F63*F63)+('Prob. at the mean w random data'!F64*F64)+('Prob. at the mean w random data'!F65*F65)</f>
        <v>-0.32987708678374694</v>
      </c>
      <c r="O59" s="5">
        <f>('Prob. at the mean w random data'!G59*G59)+('Prob. at the mean w random data'!G60*G60)+('Prob. at the mean w random data'!G61*G61)+('Prob. at the mean w random data'!G62*G62)+('Prob. at the mean w random data'!G63*G63)+('Prob. at the mean w random data'!G64*G64)+('Prob. at the mean w random data'!G65*G65)</f>
        <v>0.47935052594792299</v>
      </c>
      <c r="P59" s="5">
        <f>('Prob. at the mean w random data'!H59*H59)+('Prob. at the mean w random data'!H60*H60)+('Prob. at the mean w random data'!H61*H61)+('Prob. at the mean w random data'!H62*H62)+('Prob. at the mean w random data'!H63*H63)+('Prob. at the mean w random data'!H64*H64)+('Prob. at the mean w random data'!H65*H65)</f>
        <v>-0.30617878842031143</v>
      </c>
      <c r="R59" s="5">
        <f t="shared" si="31"/>
        <v>-8.1967484560417018E-4</v>
      </c>
      <c r="S59" s="5">
        <f t="shared" si="31"/>
        <v>1.2138814079206284</v>
      </c>
      <c r="T59" s="5">
        <f t="shared" si="30"/>
        <v>0.1167609597276317</v>
      </c>
      <c r="U59" s="5">
        <f t="shared" si="30"/>
        <v>6.8204776297004693E-2</v>
      </c>
      <c r="V59" s="5">
        <f t="shared" si="30"/>
        <v>0.32987708678374694</v>
      </c>
      <c r="W59" s="5">
        <f t="shared" si="30"/>
        <v>-0.47935052594792299</v>
      </c>
      <c r="X59" s="5">
        <f t="shared" si="30"/>
        <v>0.30617878842031143</v>
      </c>
    </row>
    <row r="60" spans="1:24" x14ac:dyDescent="0.2">
      <c r="A60" s="1" t="str">
        <f t="shared" ref="A60:H65" si="33">A52</f>
        <v>5:MC_DIST</v>
      </c>
      <c r="B60" s="5">
        <f t="shared" si="33"/>
        <v>-1.3667029669999999</v>
      </c>
      <c r="C60" s="5">
        <f t="shared" si="33"/>
        <v>-1.3667029669999999</v>
      </c>
      <c r="D60" s="5">
        <f t="shared" si="33"/>
        <v>-1.3667029669999999</v>
      </c>
      <c r="E60" s="5">
        <f t="shared" si="33"/>
        <v>-1.3667029669999999</v>
      </c>
      <c r="F60" s="5">
        <f t="shared" si="33"/>
        <v>-1.3667029669999999</v>
      </c>
      <c r="G60" s="5">
        <f t="shared" si="33"/>
        <v>-1.3667029669999999</v>
      </c>
      <c r="H60" s="5">
        <f t="shared" si="33"/>
        <v>-1.3667029669999999</v>
      </c>
      <c r="J60" s="5">
        <f>J59</f>
        <v>8.1967484560417018E-4</v>
      </c>
      <c r="K60" s="5">
        <f t="shared" ref="K60:P65" si="34">K59</f>
        <v>-1.2138814079206284</v>
      </c>
      <c r="L60" s="5">
        <f t="shared" si="34"/>
        <v>-0.1167609597276317</v>
      </c>
      <c r="M60" s="5">
        <f t="shared" si="34"/>
        <v>-6.8204776297004693E-2</v>
      </c>
      <c r="N60" s="5">
        <f t="shared" si="34"/>
        <v>-0.32987708678374694</v>
      </c>
      <c r="O60" s="5">
        <f t="shared" si="34"/>
        <v>0.47935052594792299</v>
      </c>
      <c r="P60" s="5">
        <f t="shared" si="34"/>
        <v>-0.30617878842031143</v>
      </c>
      <c r="R60" s="5">
        <f t="shared" si="31"/>
        <v>-1.3675226418456041</v>
      </c>
      <c r="S60" s="5">
        <f t="shared" si="31"/>
        <v>-0.15282155907937156</v>
      </c>
      <c r="T60" s="5">
        <f t="shared" si="30"/>
        <v>-1.2499420072723681</v>
      </c>
      <c r="U60" s="5">
        <f t="shared" si="30"/>
        <v>-1.2984981907029953</v>
      </c>
      <c r="V60" s="5">
        <f t="shared" si="30"/>
        <v>-1.0368258802162531</v>
      </c>
      <c r="W60" s="5">
        <f t="shared" si="30"/>
        <v>-1.8460534929479229</v>
      </c>
      <c r="X60" s="5">
        <f t="shared" si="30"/>
        <v>-1.0605241785796884</v>
      </c>
    </row>
    <row r="61" spans="1:24" x14ac:dyDescent="0.2">
      <c r="A61" s="1" t="str">
        <f t="shared" si="33"/>
        <v>7:MC_DIST</v>
      </c>
      <c r="B61" s="5">
        <f t="shared" si="33"/>
        <v>-4.1374906000000003E-2</v>
      </c>
      <c r="C61" s="5">
        <f t="shared" si="33"/>
        <v>-4.1374906000000003E-2</v>
      </c>
      <c r="D61" s="5">
        <f t="shared" si="33"/>
        <v>-4.1374906000000003E-2</v>
      </c>
      <c r="E61" s="5">
        <f t="shared" si="33"/>
        <v>-4.1374906000000003E-2</v>
      </c>
      <c r="F61" s="5">
        <f t="shared" si="33"/>
        <v>-4.1374906000000003E-2</v>
      </c>
      <c r="G61" s="5">
        <f t="shared" si="33"/>
        <v>-4.1374906000000003E-2</v>
      </c>
      <c r="H61" s="5">
        <f t="shared" si="33"/>
        <v>-4.1374906000000003E-2</v>
      </c>
      <c r="J61" s="5">
        <f t="shared" ref="J61:J65" si="35">J60</f>
        <v>8.1967484560417018E-4</v>
      </c>
      <c r="K61" s="5">
        <f t="shared" si="34"/>
        <v>-1.2138814079206284</v>
      </c>
      <c r="L61" s="5">
        <f t="shared" si="34"/>
        <v>-0.1167609597276317</v>
      </c>
      <c r="M61" s="5">
        <f t="shared" si="34"/>
        <v>-6.8204776297004693E-2</v>
      </c>
      <c r="N61" s="5">
        <f t="shared" si="34"/>
        <v>-0.32987708678374694</v>
      </c>
      <c r="O61" s="5">
        <f t="shared" si="34"/>
        <v>0.47935052594792299</v>
      </c>
      <c r="P61" s="5">
        <f t="shared" si="34"/>
        <v>-0.30617878842031143</v>
      </c>
      <c r="R61" s="5">
        <f t="shared" si="31"/>
        <v>-4.2194580845604172E-2</v>
      </c>
      <c r="S61" s="5">
        <f t="shared" si="31"/>
        <v>1.1725065019206284</v>
      </c>
      <c r="T61" s="5">
        <f t="shared" si="30"/>
        <v>7.5386053727631699E-2</v>
      </c>
      <c r="U61" s="5">
        <f t="shared" si="30"/>
        <v>2.682987029700469E-2</v>
      </c>
      <c r="V61" s="5">
        <f t="shared" si="30"/>
        <v>0.28850218078374695</v>
      </c>
      <c r="W61" s="5">
        <f t="shared" si="30"/>
        <v>-0.52072543194792298</v>
      </c>
      <c r="X61" s="5">
        <f t="shared" si="30"/>
        <v>0.26480388242031144</v>
      </c>
    </row>
    <row r="62" spans="1:24" x14ac:dyDescent="0.2">
      <c r="A62" s="1" t="str">
        <f t="shared" si="33"/>
        <v>9:MC_DIST</v>
      </c>
      <c r="B62" s="5">
        <f t="shared" si="33"/>
        <v>-0.17845223399999999</v>
      </c>
      <c r="C62" s="5">
        <f t="shared" si="33"/>
        <v>-0.17845223399999999</v>
      </c>
      <c r="D62" s="5">
        <f t="shared" si="33"/>
        <v>-0.17845223399999999</v>
      </c>
      <c r="E62" s="5">
        <f t="shared" si="33"/>
        <v>-0.17845223399999999</v>
      </c>
      <c r="F62" s="5">
        <f t="shared" si="33"/>
        <v>-0.17845223399999999</v>
      </c>
      <c r="G62" s="5">
        <f t="shared" si="33"/>
        <v>-0.17845223399999999</v>
      </c>
      <c r="H62" s="5">
        <f t="shared" si="33"/>
        <v>-0.17845223399999999</v>
      </c>
      <c r="J62" s="5">
        <f t="shared" si="35"/>
        <v>8.1967484560417018E-4</v>
      </c>
      <c r="K62" s="5">
        <f t="shared" si="34"/>
        <v>-1.2138814079206284</v>
      </c>
      <c r="L62" s="5">
        <f t="shared" si="34"/>
        <v>-0.1167609597276317</v>
      </c>
      <c r="M62" s="5">
        <f t="shared" si="34"/>
        <v>-6.8204776297004693E-2</v>
      </c>
      <c r="N62" s="5">
        <f t="shared" si="34"/>
        <v>-0.32987708678374694</v>
      </c>
      <c r="O62" s="5">
        <f t="shared" si="34"/>
        <v>0.47935052594792299</v>
      </c>
      <c r="P62" s="5">
        <f t="shared" si="34"/>
        <v>-0.30617878842031143</v>
      </c>
      <c r="R62" s="5">
        <f t="shared" si="31"/>
        <v>-0.17927190884560415</v>
      </c>
      <c r="S62" s="5">
        <f t="shared" si="31"/>
        <v>1.0354291739206283</v>
      </c>
      <c r="T62" s="5">
        <f t="shared" si="30"/>
        <v>-6.1691274272368285E-2</v>
      </c>
      <c r="U62" s="5">
        <f t="shared" si="30"/>
        <v>-0.11024745770299529</v>
      </c>
      <c r="V62" s="5">
        <f t="shared" si="30"/>
        <v>0.15142485278374695</v>
      </c>
      <c r="W62" s="5">
        <f t="shared" si="30"/>
        <v>-0.65780275994792303</v>
      </c>
      <c r="X62" s="5">
        <f t="shared" si="30"/>
        <v>0.12772655442031144</v>
      </c>
    </row>
    <row r="63" spans="1:24" x14ac:dyDescent="0.2">
      <c r="A63" s="1" t="str">
        <f t="shared" si="33"/>
        <v>11:MC_DIST</v>
      </c>
      <c r="B63" s="5">
        <f t="shared" si="33"/>
        <v>-0.50730076899999998</v>
      </c>
      <c r="C63" s="5">
        <f t="shared" si="33"/>
        <v>-0.50730076899999998</v>
      </c>
      <c r="D63" s="5">
        <f t="shared" si="33"/>
        <v>-0.50730076899999998</v>
      </c>
      <c r="E63" s="5">
        <f t="shared" si="33"/>
        <v>-0.50730076899999998</v>
      </c>
      <c r="F63" s="5">
        <f t="shared" si="33"/>
        <v>-0.50730076899999998</v>
      </c>
      <c r="G63" s="5">
        <f t="shared" si="33"/>
        <v>-0.50730076899999998</v>
      </c>
      <c r="H63" s="5">
        <f t="shared" si="33"/>
        <v>-0.50730076899999998</v>
      </c>
      <c r="J63" s="5">
        <f t="shared" si="35"/>
        <v>8.1967484560417018E-4</v>
      </c>
      <c r="K63" s="5">
        <f t="shared" si="34"/>
        <v>-1.2138814079206284</v>
      </c>
      <c r="L63" s="5">
        <f t="shared" si="34"/>
        <v>-0.1167609597276317</v>
      </c>
      <c r="M63" s="5">
        <f t="shared" si="34"/>
        <v>-6.8204776297004693E-2</v>
      </c>
      <c r="N63" s="5">
        <f t="shared" si="34"/>
        <v>-0.32987708678374694</v>
      </c>
      <c r="O63" s="5">
        <f t="shared" si="34"/>
        <v>0.47935052594792299</v>
      </c>
      <c r="P63" s="5">
        <f t="shared" si="34"/>
        <v>-0.30617878842031143</v>
      </c>
      <c r="R63" s="5">
        <f t="shared" si="31"/>
        <v>-0.50812044384560417</v>
      </c>
      <c r="S63" s="5">
        <f t="shared" si="31"/>
        <v>0.70658063892062839</v>
      </c>
      <c r="T63" s="5">
        <f t="shared" si="30"/>
        <v>-0.39053980927236831</v>
      </c>
      <c r="U63" s="5">
        <f t="shared" si="30"/>
        <v>-0.43909599270299526</v>
      </c>
      <c r="V63" s="5">
        <f t="shared" si="30"/>
        <v>-0.17742368221625304</v>
      </c>
      <c r="W63" s="5">
        <f t="shared" si="30"/>
        <v>-0.98665129494792292</v>
      </c>
      <c r="X63" s="5">
        <f t="shared" si="30"/>
        <v>-0.20112198057968855</v>
      </c>
    </row>
    <row r="64" spans="1:24" x14ac:dyDescent="0.2">
      <c r="A64" s="1" t="str">
        <f t="shared" si="33"/>
        <v>13:MC_DIST</v>
      </c>
      <c r="B64" s="5">
        <f t="shared" si="33"/>
        <v>0.58724265899999994</v>
      </c>
      <c r="C64" s="5">
        <f t="shared" si="33"/>
        <v>0.58724265899999994</v>
      </c>
      <c r="D64" s="5">
        <f t="shared" si="33"/>
        <v>0.58724265899999994</v>
      </c>
      <c r="E64" s="5">
        <f t="shared" si="33"/>
        <v>0.58724265899999994</v>
      </c>
      <c r="F64" s="5">
        <f t="shared" si="33"/>
        <v>0.58724265899999994</v>
      </c>
      <c r="G64" s="5">
        <f t="shared" si="33"/>
        <v>0.58724265899999994</v>
      </c>
      <c r="H64" s="5">
        <f t="shared" si="33"/>
        <v>0.58724265899999994</v>
      </c>
      <c r="J64" s="5">
        <f t="shared" si="35"/>
        <v>8.1967484560417018E-4</v>
      </c>
      <c r="K64" s="5">
        <f t="shared" si="34"/>
        <v>-1.2138814079206284</v>
      </c>
      <c r="L64" s="5">
        <f t="shared" si="34"/>
        <v>-0.1167609597276317</v>
      </c>
      <c r="M64" s="5">
        <f t="shared" si="34"/>
        <v>-6.8204776297004693E-2</v>
      </c>
      <c r="N64" s="5">
        <f t="shared" si="34"/>
        <v>-0.32987708678374694</v>
      </c>
      <c r="O64" s="5">
        <f t="shared" si="34"/>
        <v>0.47935052594792299</v>
      </c>
      <c r="P64" s="5">
        <f t="shared" si="34"/>
        <v>-0.30617878842031143</v>
      </c>
      <c r="R64" s="5">
        <f t="shared" si="31"/>
        <v>0.58642298415439575</v>
      </c>
      <c r="S64" s="5">
        <f t="shared" si="31"/>
        <v>1.8011240669206283</v>
      </c>
      <c r="T64" s="5">
        <f t="shared" si="30"/>
        <v>0.70400361872763162</v>
      </c>
      <c r="U64" s="5">
        <f t="shared" si="30"/>
        <v>0.65544743529700467</v>
      </c>
      <c r="V64" s="5">
        <f t="shared" si="30"/>
        <v>0.91711974578374689</v>
      </c>
      <c r="W64" s="5">
        <f t="shared" si="30"/>
        <v>0.10789213305207696</v>
      </c>
      <c r="X64" s="5">
        <f t="shared" si="30"/>
        <v>0.89342144742031138</v>
      </c>
    </row>
    <row r="65" spans="1:24" x14ac:dyDescent="0.2">
      <c r="A65" s="1" t="str">
        <f t="shared" si="33"/>
        <v>17:MC_DIST</v>
      </c>
      <c r="B65" s="5">
        <f t="shared" si="33"/>
        <v>-0.68151975200000003</v>
      </c>
      <c r="C65" s="5">
        <f t="shared" si="33"/>
        <v>-0.68151975200000003</v>
      </c>
      <c r="D65" s="5">
        <f t="shared" si="33"/>
        <v>-0.68151975200000003</v>
      </c>
      <c r="E65" s="5">
        <f t="shared" si="33"/>
        <v>-0.68151975200000003</v>
      </c>
      <c r="F65" s="5">
        <f t="shared" si="33"/>
        <v>-0.68151975200000003</v>
      </c>
      <c r="G65" s="5">
        <f t="shared" si="33"/>
        <v>-0.68151975200000003</v>
      </c>
      <c r="H65" s="5">
        <f t="shared" si="33"/>
        <v>-0.68151975200000003</v>
      </c>
      <c r="J65" s="5">
        <f t="shared" si="35"/>
        <v>8.1967484560417018E-4</v>
      </c>
      <c r="K65" s="5">
        <f t="shared" si="34"/>
        <v>-1.2138814079206284</v>
      </c>
      <c r="L65" s="5">
        <f t="shared" si="34"/>
        <v>-0.1167609597276317</v>
      </c>
      <c r="M65" s="5">
        <f t="shared" si="34"/>
        <v>-6.8204776297004693E-2</v>
      </c>
      <c r="N65" s="5">
        <f t="shared" si="34"/>
        <v>-0.32987708678374694</v>
      </c>
      <c r="O65" s="5">
        <f t="shared" si="34"/>
        <v>0.47935052594792299</v>
      </c>
      <c r="P65" s="5">
        <f t="shared" si="34"/>
        <v>-0.30617878842031143</v>
      </c>
      <c r="R65" s="5">
        <f t="shared" si="31"/>
        <v>-0.68233942684560422</v>
      </c>
      <c r="S65" s="5">
        <f t="shared" si="31"/>
        <v>0.53236165592062834</v>
      </c>
      <c r="T65" s="5">
        <f t="shared" si="30"/>
        <v>-0.56475879227236836</v>
      </c>
      <c r="U65" s="5">
        <f t="shared" si="30"/>
        <v>-0.61331497570299531</v>
      </c>
      <c r="V65" s="5">
        <f t="shared" si="30"/>
        <v>-0.35164266521625309</v>
      </c>
      <c r="W65" s="5">
        <f t="shared" si="30"/>
        <v>-1.160870277947923</v>
      </c>
      <c r="X65" s="5">
        <f t="shared" si="30"/>
        <v>-0.3753409635796886</v>
      </c>
    </row>
    <row r="66" spans="1:24" x14ac:dyDescent="0.2">
      <c r="R66" s="5">
        <f t="shared" si="31"/>
        <v>0</v>
      </c>
      <c r="S66" s="5">
        <f t="shared" si="31"/>
        <v>0</v>
      </c>
      <c r="T66" s="5">
        <f t="shared" si="30"/>
        <v>0</v>
      </c>
      <c r="U66" s="5">
        <f t="shared" si="30"/>
        <v>0</v>
      </c>
      <c r="V66" s="5">
        <f t="shared" si="30"/>
        <v>0</v>
      </c>
      <c r="W66" s="5">
        <f t="shared" si="30"/>
        <v>0</v>
      </c>
      <c r="X66" s="5">
        <f t="shared" si="30"/>
        <v>0</v>
      </c>
    </row>
    <row r="67" spans="1:24" x14ac:dyDescent="0.2">
      <c r="A67" s="1" t="str">
        <f>A59</f>
        <v>1:MC_DIST</v>
      </c>
      <c r="B67" s="5">
        <f t="shared" ref="B67:H67" si="36">B59</f>
        <v>0</v>
      </c>
      <c r="C67" s="5">
        <f t="shared" si="36"/>
        <v>0</v>
      </c>
      <c r="D67" s="5">
        <f t="shared" si="36"/>
        <v>0</v>
      </c>
      <c r="E67" s="5">
        <f t="shared" si="36"/>
        <v>0</v>
      </c>
      <c r="F67" s="5">
        <f t="shared" si="36"/>
        <v>0</v>
      </c>
      <c r="G67" s="5">
        <f t="shared" si="36"/>
        <v>0</v>
      </c>
      <c r="H67" s="5">
        <f t="shared" si="36"/>
        <v>0</v>
      </c>
      <c r="J67" s="5">
        <f>('Prob. at the mean w random data'!B67*B67)+('Prob. at the mean w random data'!B68*B68)+('Prob. at the mean w random data'!B69*B69)+('Prob. at the mean w random data'!B70*B70)+('Prob. at the mean w random data'!B71*B71)+('Prob. at the mean w random data'!B72*B72)+('Prob. at the mean w random data'!B73*B73)</f>
        <v>-8.9235540744765154E-3</v>
      </c>
      <c r="K67" s="5">
        <f>('Prob. at the mean w random data'!C67*C67)+('Prob. at the mean w random data'!C68*C68)+('Prob. at the mean w random data'!C69*C69)+('Prob. at the mean w random data'!C70*C70)+('Prob. at the mean w random data'!C71*C71)+('Prob. at the mean w random data'!C72*C72)+('Prob. at the mean w random data'!C73*C73)</f>
        <v>-1.2819953354056486</v>
      </c>
      <c r="L67" s="5">
        <f>('Prob. at the mean w random data'!D67*D67)+('Prob. at the mean w random data'!D68*D68)+('Prob. at the mean w random data'!D69*D69)+('Prob. at the mean w random data'!D70*D70)+('Prob. at the mean w random data'!D71*D71)+('Prob. at the mean w random data'!D72*D72)+('Prob. at the mean w random data'!D73*D73)</f>
        <v>-0.21042806269234407</v>
      </c>
      <c r="M67" s="5">
        <f>('Prob. at the mean w random data'!E67*E67)+('Prob. at the mean w random data'!E68*E68)+('Prob. at the mean w random data'!E69*E69)+('Prob. at the mean w random data'!E70*E70)+('Prob. at the mean w random data'!E71*E71)+('Prob. at the mean w random data'!E72*E72)+('Prob. at the mean w random data'!E73*E73)</f>
        <v>-0.16035839072345753</v>
      </c>
      <c r="N67" s="5">
        <f>('Prob. at the mean w random data'!F67*F67)+('Prob. at the mean w random data'!F68*F68)+('Prob. at the mean w random data'!F69*F69)+('Prob. at the mean w random data'!F70*F70)+('Prob. at the mean w random data'!F71*F71)+('Prob. at the mean w random data'!F72*F72)+('Prob. at the mean w random data'!F73*F73)</f>
        <v>-0.45605722671080995</v>
      </c>
      <c r="O67" s="5">
        <f>('Prob. at the mean w random data'!G67*G67)+('Prob. at the mean w random data'!G68*G68)+('Prob. at the mean w random data'!G69*G69)+('Prob. at the mean w random data'!G70*G70)+('Prob. at the mean w random data'!G71*G71)+('Prob. at the mean w random data'!G72*G72)+('Prob. at the mean w random data'!G73*G73)</f>
        <v>0.46750529881674546</v>
      </c>
      <c r="P67" s="5">
        <f>('Prob. at the mean w random data'!H67*H67)+('Prob. at the mean w random data'!H68*H68)+('Prob. at the mean w random data'!H69*H69)+('Prob. at the mean w random data'!H70*H70)+('Prob. at the mean w random data'!H71*H71)+('Prob. at the mean w random data'!H72*H72)+('Prob. at the mean w random data'!H73*H73)</f>
        <v>-0.53757593361291278</v>
      </c>
      <c r="R67" s="5">
        <f t="shared" si="31"/>
        <v>8.9235540744765154E-3</v>
      </c>
      <c r="S67" s="5">
        <f t="shared" si="31"/>
        <v>1.2819953354056486</v>
      </c>
      <c r="T67" s="5">
        <f t="shared" si="30"/>
        <v>0.21042806269234407</v>
      </c>
      <c r="U67" s="5">
        <f t="shared" si="30"/>
        <v>0.16035839072345753</v>
      </c>
      <c r="V67" s="5">
        <f t="shared" si="30"/>
        <v>0.45605722671080995</v>
      </c>
      <c r="W67" s="5">
        <f t="shared" si="30"/>
        <v>-0.46750529881674546</v>
      </c>
      <c r="X67" s="5">
        <f t="shared" si="30"/>
        <v>0.53757593361291278</v>
      </c>
    </row>
    <row r="68" spans="1:24" x14ac:dyDescent="0.2">
      <c r="A68" s="1" t="str">
        <f t="shared" ref="A68:H73" si="37">A60</f>
        <v>5:MC_DIST</v>
      </c>
      <c r="B68" s="5">
        <f t="shared" si="37"/>
        <v>-1.3667029669999999</v>
      </c>
      <c r="C68" s="5">
        <f t="shared" si="37"/>
        <v>-1.3667029669999999</v>
      </c>
      <c r="D68" s="5">
        <f t="shared" si="37"/>
        <v>-1.3667029669999999</v>
      </c>
      <c r="E68" s="5">
        <f t="shared" si="37"/>
        <v>-1.3667029669999999</v>
      </c>
      <c r="F68" s="5">
        <f t="shared" si="37"/>
        <v>-1.3667029669999999</v>
      </c>
      <c r="G68" s="5">
        <f t="shared" si="37"/>
        <v>-1.3667029669999999</v>
      </c>
      <c r="H68" s="5">
        <f t="shared" si="37"/>
        <v>-1.3667029669999999</v>
      </c>
      <c r="J68" s="5">
        <f>J67</f>
        <v>-8.9235540744765154E-3</v>
      </c>
      <c r="K68" s="5">
        <f t="shared" ref="K68:P73" si="38">K67</f>
        <v>-1.2819953354056486</v>
      </c>
      <c r="L68" s="5">
        <f t="shared" si="38"/>
        <v>-0.21042806269234407</v>
      </c>
      <c r="M68" s="5">
        <f t="shared" si="38"/>
        <v>-0.16035839072345753</v>
      </c>
      <c r="N68" s="5">
        <f t="shared" si="38"/>
        <v>-0.45605722671080995</v>
      </c>
      <c r="O68" s="5">
        <f t="shared" si="38"/>
        <v>0.46750529881674546</v>
      </c>
      <c r="P68" s="5">
        <f t="shared" si="38"/>
        <v>-0.53757593361291278</v>
      </c>
      <c r="R68" s="5">
        <f t="shared" si="31"/>
        <v>-1.3577794129255234</v>
      </c>
      <c r="S68" s="5">
        <f t="shared" si="31"/>
        <v>-8.4707631594351351E-2</v>
      </c>
      <c r="T68" s="5">
        <f t="shared" si="30"/>
        <v>-1.1562749043076559</v>
      </c>
      <c r="U68" s="5">
        <f t="shared" si="30"/>
        <v>-1.2063445762765423</v>
      </c>
      <c r="V68" s="5">
        <f t="shared" si="30"/>
        <v>-0.91064574028918999</v>
      </c>
      <c r="W68" s="5">
        <f t="shared" si="30"/>
        <v>-1.8342082658167453</v>
      </c>
      <c r="X68" s="5">
        <f t="shared" si="30"/>
        <v>-0.82912703338708715</v>
      </c>
    </row>
    <row r="69" spans="1:24" x14ac:dyDescent="0.2">
      <c r="A69" s="1" t="str">
        <f t="shared" si="37"/>
        <v>7:MC_DIST</v>
      </c>
      <c r="B69" s="5">
        <f t="shared" si="37"/>
        <v>-4.1374906000000003E-2</v>
      </c>
      <c r="C69" s="5">
        <f t="shared" si="37"/>
        <v>-4.1374906000000003E-2</v>
      </c>
      <c r="D69" s="5">
        <f t="shared" si="37"/>
        <v>-4.1374906000000003E-2</v>
      </c>
      <c r="E69" s="5">
        <f t="shared" si="37"/>
        <v>-4.1374906000000003E-2</v>
      </c>
      <c r="F69" s="5">
        <f t="shared" si="37"/>
        <v>-4.1374906000000003E-2</v>
      </c>
      <c r="G69" s="5">
        <f t="shared" si="37"/>
        <v>-4.1374906000000003E-2</v>
      </c>
      <c r="H69" s="5">
        <f t="shared" si="37"/>
        <v>-4.1374906000000003E-2</v>
      </c>
      <c r="J69" s="5">
        <f t="shared" ref="J69:J73" si="39">J68</f>
        <v>-8.9235540744765154E-3</v>
      </c>
      <c r="K69" s="5">
        <f t="shared" si="38"/>
        <v>-1.2819953354056486</v>
      </c>
      <c r="L69" s="5">
        <f t="shared" si="38"/>
        <v>-0.21042806269234407</v>
      </c>
      <c r="M69" s="5">
        <f t="shared" si="38"/>
        <v>-0.16035839072345753</v>
      </c>
      <c r="N69" s="5">
        <f t="shared" si="38"/>
        <v>-0.45605722671080995</v>
      </c>
      <c r="O69" s="5">
        <f t="shared" si="38"/>
        <v>0.46750529881674546</v>
      </c>
      <c r="P69" s="5">
        <f t="shared" si="38"/>
        <v>-0.53757593361291278</v>
      </c>
      <c r="R69" s="5">
        <f t="shared" si="31"/>
        <v>-3.2451351925523488E-2</v>
      </c>
      <c r="S69" s="5">
        <f t="shared" si="31"/>
        <v>1.2406204294056487</v>
      </c>
      <c r="T69" s="5">
        <f t="shared" si="30"/>
        <v>0.16905315669234405</v>
      </c>
      <c r="U69" s="5">
        <f t="shared" si="30"/>
        <v>0.11898348472345753</v>
      </c>
      <c r="V69" s="5">
        <f t="shared" si="30"/>
        <v>0.41468232071080996</v>
      </c>
      <c r="W69" s="5">
        <f t="shared" si="30"/>
        <v>-0.50888020481674545</v>
      </c>
      <c r="X69" s="5">
        <f t="shared" si="30"/>
        <v>0.49620102761291279</v>
      </c>
    </row>
    <row r="70" spans="1:24" x14ac:dyDescent="0.2">
      <c r="A70" s="1" t="str">
        <f t="shared" si="37"/>
        <v>9:MC_DIST</v>
      </c>
      <c r="B70" s="5">
        <f t="shared" si="37"/>
        <v>-0.17845223399999999</v>
      </c>
      <c r="C70" s="5">
        <f t="shared" si="37"/>
        <v>-0.17845223399999999</v>
      </c>
      <c r="D70" s="5">
        <f t="shared" si="37"/>
        <v>-0.17845223399999999</v>
      </c>
      <c r="E70" s="5">
        <f t="shared" si="37"/>
        <v>-0.17845223399999999</v>
      </c>
      <c r="F70" s="5">
        <f t="shared" si="37"/>
        <v>-0.17845223399999999</v>
      </c>
      <c r="G70" s="5">
        <f t="shared" si="37"/>
        <v>-0.17845223399999999</v>
      </c>
      <c r="H70" s="5">
        <f t="shared" si="37"/>
        <v>-0.17845223399999999</v>
      </c>
      <c r="J70" s="5">
        <f t="shared" si="39"/>
        <v>-8.9235540744765154E-3</v>
      </c>
      <c r="K70" s="5">
        <f t="shared" si="38"/>
        <v>-1.2819953354056486</v>
      </c>
      <c r="L70" s="5">
        <f t="shared" si="38"/>
        <v>-0.21042806269234407</v>
      </c>
      <c r="M70" s="5">
        <f t="shared" si="38"/>
        <v>-0.16035839072345753</v>
      </c>
      <c r="N70" s="5">
        <f t="shared" si="38"/>
        <v>-0.45605722671080995</v>
      </c>
      <c r="O70" s="5">
        <f t="shared" si="38"/>
        <v>0.46750529881674546</v>
      </c>
      <c r="P70" s="5">
        <f t="shared" si="38"/>
        <v>-0.53757593361291278</v>
      </c>
      <c r="R70" s="5">
        <f t="shared" si="31"/>
        <v>-0.16952867992552348</v>
      </c>
      <c r="S70" s="5">
        <f t="shared" si="31"/>
        <v>1.1035431014056485</v>
      </c>
      <c r="T70" s="5">
        <f t="shared" si="30"/>
        <v>3.1975828692344083E-2</v>
      </c>
      <c r="U70" s="5">
        <f t="shared" si="30"/>
        <v>-1.8093843276542454E-2</v>
      </c>
      <c r="V70" s="5">
        <f t="shared" si="30"/>
        <v>0.27760499271080996</v>
      </c>
      <c r="W70" s="5">
        <f t="shared" si="30"/>
        <v>-0.64595753281674551</v>
      </c>
      <c r="X70" s="5">
        <f t="shared" si="30"/>
        <v>0.35912369961291279</v>
      </c>
    </row>
    <row r="71" spans="1:24" x14ac:dyDescent="0.2">
      <c r="A71" s="1" t="str">
        <f t="shared" si="37"/>
        <v>11:MC_DIST</v>
      </c>
      <c r="B71" s="5">
        <f t="shared" si="37"/>
        <v>-0.50730076899999998</v>
      </c>
      <c r="C71" s="5">
        <f t="shared" si="37"/>
        <v>-0.50730076899999998</v>
      </c>
      <c r="D71" s="5">
        <f t="shared" si="37"/>
        <v>-0.50730076899999998</v>
      </c>
      <c r="E71" s="5">
        <f t="shared" si="37"/>
        <v>-0.50730076899999998</v>
      </c>
      <c r="F71" s="5">
        <f t="shared" si="37"/>
        <v>-0.50730076899999998</v>
      </c>
      <c r="G71" s="5">
        <f t="shared" si="37"/>
        <v>-0.50730076899999998</v>
      </c>
      <c r="H71" s="5">
        <f t="shared" si="37"/>
        <v>-0.50730076899999998</v>
      </c>
      <c r="J71" s="5">
        <f t="shared" si="39"/>
        <v>-8.9235540744765154E-3</v>
      </c>
      <c r="K71" s="5">
        <f t="shared" si="38"/>
        <v>-1.2819953354056486</v>
      </c>
      <c r="L71" s="5">
        <f t="shared" si="38"/>
        <v>-0.21042806269234407</v>
      </c>
      <c r="M71" s="5">
        <f t="shared" si="38"/>
        <v>-0.16035839072345753</v>
      </c>
      <c r="N71" s="5">
        <f t="shared" si="38"/>
        <v>-0.45605722671080995</v>
      </c>
      <c r="O71" s="5">
        <f t="shared" si="38"/>
        <v>0.46750529881674546</v>
      </c>
      <c r="P71" s="5">
        <f t="shared" si="38"/>
        <v>-0.53757593361291278</v>
      </c>
      <c r="R71" s="5">
        <f t="shared" si="31"/>
        <v>-0.49837721492552345</v>
      </c>
      <c r="S71" s="5">
        <f t="shared" si="31"/>
        <v>0.7746945664056486</v>
      </c>
      <c r="T71" s="5">
        <f t="shared" si="30"/>
        <v>-0.29687270630765594</v>
      </c>
      <c r="U71" s="5">
        <f t="shared" si="30"/>
        <v>-0.34694237827654245</v>
      </c>
      <c r="V71" s="5">
        <f t="shared" si="30"/>
        <v>-5.1243542289190036E-2</v>
      </c>
      <c r="W71" s="5">
        <f t="shared" si="30"/>
        <v>-0.97480606781674539</v>
      </c>
      <c r="X71" s="5">
        <f t="shared" si="30"/>
        <v>3.0275164612912797E-2</v>
      </c>
    </row>
    <row r="72" spans="1:24" x14ac:dyDescent="0.2">
      <c r="A72" s="1" t="str">
        <f t="shared" si="37"/>
        <v>13:MC_DIST</v>
      </c>
      <c r="B72" s="5">
        <f t="shared" si="37"/>
        <v>0.58724265899999994</v>
      </c>
      <c r="C72" s="5">
        <f t="shared" si="37"/>
        <v>0.58724265899999994</v>
      </c>
      <c r="D72" s="5">
        <f t="shared" si="37"/>
        <v>0.58724265899999994</v>
      </c>
      <c r="E72" s="5">
        <f t="shared" si="37"/>
        <v>0.58724265899999994</v>
      </c>
      <c r="F72" s="5">
        <f t="shared" si="37"/>
        <v>0.58724265899999994</v>
      </c>
      <c r="G72" s="5">
        <f t="shared" si="37"/>
        <v>0.58724265899999994</v>
      </c>
      <c r="H72" s="5">
        <f t="shared" si="37"/>
        <v>0.58724265899999994</v>
      </c>
      <c r="J72" s="5">
        <f t="shared" si="39"/>
        <v>-8.9235540744765154E-3</v>
      </c>
      <c r="K72" s="5">
        <f t="shared" si="38"/>
        <v>-1.2819953354056486</v>
      </c>
      <c r="L72" s="5">
        <f t="shared" si="38"/>
        <v>-0.21042806269234407</v>
      </c>
      <c r="M72" s="5">
        <f t="shared" si="38"/>
        <v>-0.16035839072345753</v>
      </c>
      <c r="N72" s="5">
        <f t="shared" si="38"/>
        <v>-0.45605722671080995</v>
      </c>
      <c r="O72" s="5">
        <f t="shared" si="38"/>
        <v>0.46750529881674546</v>
      </c>
      <c r="P72" s="5">
        <f t="shared" si="38"/>
        <v>-0.53757593361291278</v>
      </c>
      <c r="R72" s="5">
        <f t="shared" si="31"/>
        <v>0.59616621307447648</v>
      </c>
      <c r="S72" s="5">
        <f t="shared" si="31"/>
        <v>1.8692379944056485</v>
      </c>
      <c r="T72" s="5">
        <f t="shared" si="30"/>
        <v>0.79767072169234399</v>
      </c>
      <c r="U72" s="5">
        <f t="shared" si="30"/>
        <v>0.74760104972345753</v>
      </c>
      <c r="V72" s="5">
        <f t="shared" si="30"/>
        <v>1.0432998857108098</v>
      </c>
      <c r="W72" s="5">
        <f t="shared" si="30"/>
        <v>0.11973736018325448</v>
      </c>
      <c r="X72" s="5">
        <f t="shared" si="30"/>
        <v>1.1248185926129128</v>
      </c>
    </row>
    <row r="73" spans="1:24" x14ac:dyDescent="0.2">
      <c r="A73" s="1" t="str">
        <f t="shared" si="37"/>
        <v>17:MC_DIST</v>
      </c>
      <c r="B73" s="5">
        <f t="shared" si="37"/>
        <v>-0.68151975200000003</v>
      </c>
      <c r="C73" s="5">
        <f t="shared" si="37"/>
        <v>-0.68151975200000003</v>
      </c>
      <c r="D73" s="5">
        <f t="shared" si="37"/>
        <v>-0.68151975200000003</v>
      </c>
      <c r="E73" s="5">
        <f t="shared" si="37"/>
        <v>-0.68151975200000003</v>
      </c>
      <c r="F73" s="5">
        <f t="shared" si="37"/>
        <v>-0.68151975200000003</v>
      </c>
      <c r="G73" s="5">
        <f t="shared" si="37"/>
        <v>-0.68151975200000003</v>
      </c>
      <c r="H73" s="5">
        <f t="shared" si="37"/>
        <v>-0.68151975200000003</v>
      </c>
      <c r="J73" s="5">
        <f t="shared" si="39"/>
        <v>-8.9235540744765154E-3</v>
      </c>
      <c r="K73" s="5">
        <f t="shared" si="38"/>
        <v>-1.2819953354056486</v>
      </c>
      <c r="L73" s="5">
        <f t="shared" si="38"/>
        <v>-0.21042806269234407</v>
      </c>
      <c r="M73" s="5">
        <f t="shared" si="38"/>
        <v>-0.16035839072345753</v>
      </c>
      <c r="N73" s="5">
        <f t="shared" si="38"/>
        <v>-0.45605722671080995</v>
      </c>
      <c r="O73" s="5">
        <f t="shared" si="38"/>
        <v>0.46750529881674546</v>
      </c>
      <c r="P73" s="5">
        <f t="shared" si="38"/>
        <v>-0.53757593361291278</v>
      </c>
      <c r="R73" s="5">
        <f t="shared" si="31"/>
        <v>-0.6725961979255235</v>
      </c>
      <c r="S73" s="5">
        <f t="shared" si="31"/>
        <v>0.60047558340564855</v>
      </c>
      <c r="T73" s="5">
        <f t="shared" si="30"/>
        <v>-0.47109168930765599</v>
      </c>
      <c r="U73" s="5">
        <f t="shared" si="30"/>
        <v>-0.52116136127654245</v>
      </c>
      <c r="V73" s="5">
        <f t="shared" si="30"/>
        <v>-0.22546252528919009</v>
      </c>
      <c r="W73" s="5">
        <f t="shared" si="30"/>
        <v>-1.1490250508167454</v>
      </c>
      <c r="X73" s="5">
        <f t="shared" si="30"/>
        <v>-0.14394381838708725</v>
      </c>
    </row>
    <row r="74" spans="1:24" x14ac:dyDescent="0.2">
      <c r="R74" s="5">
        <f t="shared" si="31"/>
        <v>0</v>
      </c>
      <c r="S74" s="5">
        <f t="shared" si="31"/>
        <v>0</v>
      </c>
      <c r="T74" s="5">
        <f t="shared" si="30"/>
        <v>0</v>
      </c>
      <c r="U74" s="5">
        <f t="shared" si="30"/>
        <v>0</v>
      </c>
      <c r="V74" s="5">
        <f t="shared" si="30"/>
        <v>0</v>
      </c>
      <c r="W74" s="5">
        <f t="shared" si="30"/>
        <v>0</v>
      </c>
      <c r="X74" s="5">
        <f t="shared" si="30"/>
        <v>0</v>
      </c>
    </row>
    <row r="75" spans="1:24" x14ac:dyDescent="0.2">
      <c r="A75" s="1" t="str">
        <f>A67</f>
        <v>1:MC_DIST</v>
      </c>
      <c r="B75" s="5">
        <f t="shared" ref="B75:H75" si="40">B67</f>
        <v>0</v>
      </c>
      <c r="C75" s="5">
        <f t="shared" si="40"/>
        <v>0</v>
      </c>
      <c r="D75" s="5">
        <f t="shared" si="40"/>
        <v>0</v>
      </c>
      <c r="E75" s="5">
        <f t="shared" si="40"/>
        <v>0</v>
      </c>
      <c r="F75" s="5">
        <f t="shared" si="40"/>
        <v>0</v>
      </c>
      <c r="G75" s="5">
        <f t="shared" si="40"/>
        <v>0</v>
      </c>
      <c r="H75" s="5">
        <f t="shared" si="40"/>
        <v>0</v>
      </c>
      <c r="J75" s="5">
        <f>('Prob. at the mean w random data'!B75*B75)+('Prob. at the mean w random data'!B76*B76)+('Prob. at the mean w random data'!B77*B77)+('Prob. at the mean w random data'!B78*B78)+('Prob. at the mean w random data'!B79*B79)+('Prob. at the mean w random data'!B80*B80)+('Prob. at the mean w random data'!B81*B81)</f>
        <v>-1.2733019073763946E-3</v>
      </c>
      <c r="K75" s="5">
        <f>('Prob. at the mean w random data'!C75*C75)+('Prob. at the mean w random data'!C76*C76)+('Prob. at the mean w random data'!C77*C77)+('Prob. at the mean w random data'!C78*C78)+('Prob. at the mean w random data'!C79*C79)+('Prob. at the mean w random data'!C80*C80)+('Prob. at the mean w random data'!C81*C81)</f>
        <v>-0.46909190922198735</v>
      </c>
      <c r="L75" s="5">
        <f>('Prob. at the mean w random data'!D75*D75)+('Prob. at the mean w random data'!D76*D76)+('Prob. at the mean w random data'!D77*D77)+('Prob. at the mean w random data'!D78*D78)+('Prob. at the mean w random data'!D79*D79)+('Prob. at the mean w random data'!D80*D80)+('Prob. at the mean w random data'!D81*D81)</f>
        <v>0.10587581382188663</v>
      </c>
      <c r="M75" s="5">
        <f>('Prob. at the mean w random data'!E75*E75)+('Prob. at the mean w random data'!E76*E76)+('Prob. at the mean w random data'!E77*E77)+('Prob. at the mean w random data'!E78*E78)+('Prob. at the mean w random data'!E79*E79)+('Prob. at the mean w random data'!E80*E80)+('Prob. at the mean w random data'!E81*E81)</f>
        <v>-0.11028107385358377</v>
      </c>
      <c r="N75" s="5">
        <f>('Prob. at the mean w random data'!F75*F75)+('Prob. at the mean w random data'!F76*F76)+('Prob. at the mean w random data'!F77*F77)+('Prob. at the mean w random data'!F78*F78)+('Prob. at the mean w random data'!F79*F79)+('Prob. at the mean w random data'!F80*F80)+('Prob. at the mean w random data'!F81*F81)</f>
        <v>-0.18805883952912311</v>
      </c>
      <c r="O75" s="5">
        <f>('Prob. at the mean w random data'!G75*G75)+('Prob. at the mean w random data'!G76*G76)+('Prob. at the mean w random data'!G77*G77)+('Prob. at the mean w random data'!G78*G78)+('Prob. at the mean w random data'!G79*G79)+('Prob. at the mean w random data'!G80*G80)+('Prob. at the mean w random data'!G81*G81)</f>
        <v>0.50813432643928125</v>
      </c>
      <c r="P75" s="5">
        <f>('Prob. at the mean w random data'!H75*H75)+('Prob. at the mean w random data'!H76*H76)+('Prob. at the mean w random data'!H77*H77)+('Prob. at the mean w random data'!H78*H78)+('Prob. at the mean w random data'!H79*H79)+('Prob. at the mean w random data'!H80*H80)+('Prob. at the mean w random data'!H81*H81)</f>
        <v>-0.48859652913286855</v>
      </c>
      <c r="R75" s="5">
        <f t="shared" si="31"/>
        <v>1.2733019073763946E-3</v>
      </c>
      <c r="S75" s="5">
        <f t="shared" si="31"/>
        <v>0.46909190922198735</v>
      </c>
      <c r="T75" s="5">
        <f t="shared" si="30"/>
        <v>-0.10587581382188663</v>
      </c>
      <c r="U75" s="5">
        <f t="shared" si="30"/>
        <v>0.11028107385358377</v>
      </c>
      <c r="V75" s="5">
        <f t="shared" si="30"/>
        <v>0.18805883952912311</v>
      </c>
      <c r="W75" s="5">
        <f t="shared" si="30"/>
        <v>-0.50813432643928125</v>
      </c>
      <c r="X75" s="5">
        <f t="shared" si="30"/>
        <v>0.48859652913286855</v>
      </c>
    </row>
    <row r="76" spans="1:24" x14ac:dyDescent="0.2">
      <c r="A76" s="1" t="str">
        <f t="shared" ref="A76:H81" si="41">A68</f>
        <v>5:MC_DIST</v>
      </c>
      <c r="B76" s="5">
        <f t="shared" si="41"/>
        <v>-1.3667029669999999</v>
      </c>
      <c r="C76" s="5">
        <f t="shared" si="41"/>
        <v>-1.3667029669999999</v>
      </c>
      <c r="D76" s="5">
        <f t="shared" si="41"/>
        <v>-1.3667029669999999</v>
      </c>
      <c r="E76" s="5">
        <f t="shared" si="41"/>
        <v>-1.3667029669999999</v>
      </c>
      <c r="F76" s="5">
        <f t="shared" si="41"/>
        <v>-1.3667029669999999</v>
      </c>
      <c r="G76" s="5">
        <f t="shared" si="41"/>
        <v>-1.3667029669999999</v>
      </c>
      <c r="H76" s="5">
        <f t="shared" si="41"/>
        <v>-1.3667029669999999</v>
      </c>
      <c r="J76" s="5">
        <f>J75</f>
        <v>-1.2733019073763946E-3</v>
      </c>
      <c r="K76" s="5">
        <f t="shared" ref="K76:P81" si="42">K75</f>
        <v>-0.46909190922198735</v>
      </c>
      <c r="L76" s="5">
        <f t="shared" si="42"/>
        <v>0.10587581382188663</v>
      </c>
      <c r="M76" s="5">
        <f t="shared" si="42"/>
        <v>-0.11028107385358377</v>
      </c>
      <c r="N76" s="5">
        <f t="shared" si="42"/>
        <v>-0.18805883952912311</v>
      </c>
      <c r="O76" s="5">
        <f t="shared" si="42"/>
        <v>0.50813432643928125</v>
      </c>
      <c r="P76" s="5">
        <f t="shared" si="42"/>
        <v>-0.48859652913286855</v>
      </c>
      <c r="R76" s="5">
        <f t="shared" si="31"/>
        <v>-1.3654296650926236</v>
      </c>
      <c r="S76" s="5">
        <f t="shared" si="31"/>
        <v>-0.89761105777801253</v>
      </c>
      <c r="T76" s="5">
        <f t="shared" si="30"/>
        <v>-1.4725787808218866</v>
      </c>
      <c r="U76" s="5">
        <f t="shared" si="30"/>
        <v>-1.2564218931464162</v>
      </c>
      <c r="V76" s="5">
        <f t="shared" si="30"/>
        <v>-1.1786441274708768</v>
      </c>
      <c r="W76" s="5">
        <f t="shared" si="30"/>
        <v>-1.8748372934392812</v>
      </c>
      <c r="X76" s="5">
        <f t="shared" si="30"/>
        <v>-0.87810643786713138</v>
      </c>
    </row>
    <row r="77" spans="1:24" x14ac:dyDescent="0.2">
      <c r="A77" s="1" t="str">
        <f t="shared" si="41"/>
        <v>7:MC_DIST</v>
      </c>
      <c r="B77" s="5">
        <f t="shared" si="41"/>
        <v>-4.1374906000000003E-2</v>
      </c>
      <c r="C77" s="5">
        <f t="shared" si="41"/>
        <v>-4.1374906000000003E-2</v>
      </c>
      <c r="D77" s="5">
        <f t="shared" si="41"/>
        <v>-4.1374906000000003E-2</v>
      </c>
      <c r="E77" s="5">
        <f t="shared" si="41"/>
        <v>-4.1374906000000003E-2</v>
      </c>
      <c r="F77" s="5">
        <f t="shared" si="41"/>
        <v>-4.1374906000000003E-2</v>
      </c>
      <c r="G77" s="5">
        <f t="shared" si="41"/>
        <v>-4.1374906000000003E-2</v>
      </c>
      <c r="H77" s="5">
        <f t="shared" si="41"/>
        <v>-4.1374906000000003E-2</v>
      </c>
      <c r="J77" s="5">
        <f t="shared" ref="J77:J81" si="43">J76</f>
        <v>-1.2733019073763946E-3</v>
      </c>
      <c r="K77" s="5">
        <f t="shared" si="42"/>
        <v>-0.46909190922198735</v>
      </c>
      <c r="L77" s="5">
        <f t="shared" si="42"/>
        <v>0.10587581382188663</v>
      </c>
      <c r="M77" s="5">
        <f t="shared" si="42"/>
        <v>-0.11028107385358377</v>
      </c>
      <c r="N77" s="5">
        <f t="shared" si="42"/>
        <v>-0.18805883952912311</v>
      </c>
      <c r="O77" s="5">
        <f t="shared" si="42"/>
        <v>0.50813432643928125</v>
      </c>
      <c r="P77" s="5">
        <f t="shared" si="42"/>
        <v>-0.48859652913286855</v>
      </c>
      <c r="R77" s="5">
        <f t="shared" si="31"/>
        <v>-4.0101604092623609E-2</v>
      </c>
      <c r="S77" s="5">
        <f t="shared" si="31"/>
        <v>0.42771700322198736</v>
      </c>
      <c r="T77" s="5">
        <f t="shared" si="30"/>
        <v>-0.14725071982188664</v>
      </c>
      <c r="U77" s="5">
        <f t="shared" si="30"/>
        <v>6.8906167853583764E-2</v>
      </c>
      <c r="V77" s="5">
        <f t="shared" si="30"/>
        <v>0.14668393352912312</v>
      </c>
      <c r="W77" s="5">
        <f t="shared" si="30"/>
        <v>-0.54950923243928129</v>
      </c>
      <c r="X77" s="5">
        <f t="shared" si="30"/>
        <v>0.44722162313286856</v>
      </c>
    </row>
    <row r="78" spans="1:24" x14ac:dyDescent="0.2">
      <c r="A78" s="1" t="str">
        <f t="shared" si="41"/>
        <v>9:MC_DIST</v>
      </c>
      <c r="B78" s="5">
        <f t="shared" si="41"/>
        <v>-0.17845223399999999</v>
      </c>
      <c r="C78" s="5">
        <f t="shared" si="41"/>
        <v>-0.17845223399999999</v>
      </c>
      <c r="D78" s="5">
        <f t="shared" si="41"/>
        <v>-0.17845223399999999</v>
      </c>
      <c r="E78" s="5">
        <f t="shared" si="41"/>
        <v>-0.17845223399999999</v>
      </c>
      <c r="F78" s="5">
        <f t="shared" si="41"/>
        <v>-0.17845223399999999</v>
      </c>
      <c r="G78" s="5">
        <f t="shared" si="41"/>
        <v>-0.17845223399999999</v>
      </c>
      <c r="H78" s="5">
        <f t="shared" si="41"/>
        <v>-0.17845223399999999</v>
      </c>
      <c r="J78" s="5">
        <f t="shared" si="43"/>
        <v>-1.2733019073763946E-3</v>
      </c>
      <c r="K78" s="5">
        <f t="shared" si="42"/>
        <v>-0.46909190922198735</v>
      </c>
      <c r="L78" s="5">
        <f t="shared" si="42"/>
        <v>0.10587581382188663</v>
      </c>
      <c r="M78" s="5">
        <f t="shared" si="42"/>
        <v>-0.11028107385358377</v>
      </c>
      <c r="N78" s="5">
        <f t="shared" si="42"/>
        <v>-0.18805883952912311</v>
      </c>
      <c r="O78" s="5">
        <f t="shared" si="42"/>
        <v>0.50813432643928125</v>
      </c>
      <c r="P78" s="5">
        <f t="shared" si="42"/>
        <v>-0.48859652913286855</v>
      </c>
      <c r="R78" s="5">
        <f t="shared" si="31"/>
        <v>-0.17717893209262359</v>
      </c>
      <c r="S78" s="5">
        <f t="shared" si="31"/>
        <v>0.29063967522198736</v>
      </c>
      <c r="T78" s="5">
        <f t="shared" si="30"/>
        <v>-0.28432804782188659</v>
      </c>
      <c r="U78" s="5">
        <f t="shared" si="30"/>
        <v>-6.8171160146416221E-2</v>
      </c>
      <c r="V78" s="5">
        <f t="shared" si="30"/>
        <v>9.6066055291231245E-3</v>
      </c>
      <c r="W78" s="5">
        <f t="shared" si="30"/>
        <v>-0.68658656043928123</v>
      </c>
      <c r="X78" s="5">
        <f t="shared" si="30"/>
        <v>0.31014429513286856</v>
      </c>
    </row>
    <row r="79" spans="1:24" x14ac:dyDescent="0.2">
      <c r="A79" s="1" t="str">
        <f t="shared" si="41"/>
        <v>11:MC_DIST</v>
      </c>
      <c r="B79" s="5">
        <f t="shared" si="41"/>
        <v>-0.50730076899999998</v>
      </c>
      <c r="C79" s="5">
        <f t="shared" si="41"/>
        <v>-0.50730076899999998</v>
      </c>
      <c r="D79" s="5">
        <f t="shared" si="41"/>
        <v>-0.50730076899999998</v>
      </c>
      <c r="E79" s="5">
        <f t="shared" si="41"/>
        <v>-0.50730076899999998</v>
      </c>
      <c r="F79" s="5">
        <f t="shared" si="41"/>
        <v>-0.50730076899999998</v>
      </c>
      <c r="G79" s="5">
        <f t="shared" si="41"/>
        <v>-0.50730076899999998</v>
      </c>
      <c r="H79" s="5">
        <f t="shared" si="41"/>
        <v>-0.50730076899999998</v>
      </c>
      <c r="J79" s="5">
        <f t="shared" si="43"/>
        <v>-1.2733019073763946E-3</v>
      </c>
      <c r="K79" s="5">
        <f t="shared" si="42"/>
        <v>-0.46909190922198735</v>
      </c>
      <c r="L79" s="5">
        <f t="shared" si="42"/>
        <v>0.10587581382188663</v>
      </c>
      <c r="M79" s="5">
        <f t="shared" si="42"/>
        <v>-0.11028107385358377</v>
      </c>
      <c r="N79" s="5">
        <f t="shared" si="42"/>
        <v>-0.18805883952912311</v>
      </c>
      <c r="O79" s="5">
        <f t="shared" si="42"/>
        <v>0.50813432643928125</v>
      </c>
      <c r="P79" s="5">
        <f t="shared" si="42"/>
        <v>-0.48859652913286855</v>
      </c>
      <c r="R79" s="5">
        <f t="shared" si="31"/>
        <v>-0.50602746709262358</v>
      </c>
      <c r="S79" s="5">
        <f t="shared" si="31"/>
        <v>-3.8208859778012638E-2</v>
      </c>
      <c r="T79" s="5">
        <f t="shared" si="30"/>
        <v>-0.61317658282188658</v>
      </c>
      <c r="U79" s="5">
        <f t="shared" si="30"/>
        <v>-0.39701969514641622</v>
      </c>
      <c r="V79" s="5">
        <f t="shared" si="30"/>
        <v>-0.31924192947087687</v>
      </c>
      <c r="W79" s="5">
        <f t="shared" si="30"/>
        <v>-1.0154350954392812</v>
      </c>
      <c r="X79" s="5">
        <f t="shared" si="30"/>
        <v>-1.8704239867131434E-2</v>
      </c>
    </row>
    <row r="80" spans="1:24" x14ac:dyDescent="0.2">
      <c r="A80" s="1" t="str">
        <f t="shared" si="41"/>
        <v>13:MC_DIST</v>
      </c>
      <c r="B80" s="5">
        <f t="shared" si="41"/>
        <v>0.58724265899999994</v>
      </c>
      <c r="C80" s="5">
        <f t="shared" si="41"/>
        <v>0.58724265899999994</v>
      </c>
      <c r="D80" s="5">
        <f t="shared" si="41"/>
        <v>0.58724265899999994</v>
      </c>
      <c r="E80" s="5">
        <f t="shared" si="41"/>
        <v>0.58724265899999994</v>
      </c>
      <c r="F80" s="5">
        <f t="shared" si="41"/>
        <v>0.58724265899999994</v>
      </c>
      <c r="G80" s="5">
        <f t="shared" si="41"/>
        <v>0.58724265899999994</v>
      </c>
      <c r="H80" s="5">
        <f t="shared" si="41"/>
        <v>0.58724265899999994</v>
      </c>
      <c r="J80" s="5">
        <f t="shared" si="43"/>
        <v>-1.2733019073763946E-3</v>
      </c>
      <c r="K80" s="5">
        <f t="shared" si="42"/>
        <v>-0.46909190922198735</v>
      </c>
      <c r="L80" s="5">
        <f t="shared" si="42"/>
        <v>0.10587581382188663</v>
      </c>
      <c r="M80" s="5">
        <f t="shared" si="42"/>
        <v>-0.11028107385358377</v>
      </c>
      <c r="N80" s="5">
        <f t="shared" si="42"/>
        <v>-0.18805883952912311</v>
      </c>
      <c r="O80" s="5">
        <f t="shared" si="42"/>
        <v>0.50813432643928125</v>
      </c>
      <c r="P80" s="5">
        <f t="shared" si="42"/>
        <v>-0.48859652913286855</v>
      </c>
      <c r="R80" s="5">
        <f t="shared" si="31"/>
        <v>0.58851596090737635</v>
      </c>
      <c r="S80" s="5">
        <f t="shared" si="31"/>
        <v>1.0563345682219873</v>
      </c>
      <c r="T80" s="5">
        <f t="shared" si="30"/>
        <v>0.48136684517811335</v>
      </c>
      <c r="U80" s="5">
        <f t="shared" si="30"/>
        <v>0.69752373285358371</v>
      </c>
      <c r="V80" s="5">
        <f t="shared" si="30"/>
        <v>0.77530149852912311</v>
      </c>
      <c r="W80" s="5">
        <f t="shared" si="30"/>
        <v>7.9108332560718697E-2</v>
      </c>
      <c r="X80" s="5">
        <f t="shared" si="30"/>
        <v>1.0758391881328686</v>
      </c>
    </row>
    <row r="81" spans="1:24" x14ac:dyDescent="0.2">
      <c r="A81" s="1" t="str">
        <f t="shared" si="41"/>
        <v>17:MC_DIST</v>
      </c>
      <c r="B81" s="5">
        <f t="shared" si="41"/>
        <v>-0.68151975200000003</v>
      </c>
      <c r="C81" s="5">
        <f t="shared" si="41"/>
        <v>-0.68151975200000003</v>
      </c>
      <c r="D81" s="5">
        <f t="shared" si="41"/>
        <v>-0.68151975200000003</v>
      </c>
      <c r="E81" s="5">
        <f t="shared" si="41"/>
        <v>-0.68151975200000003</v>
      </c>
      <c r="F81" s="5">
        <f t="shared" si="41"/>
        <v>-0.68151975200000003</v>
      </c>
      <c r="G81" s="5">
        <f t="shared" si="41"/>
        <v>-0.68151975200000003</v>
      </c>
      <c r="H81" s="5">
        <f t="shared" si="41"/>
        <v>-0.68151975200000003</v>
      </c>
      <c r="J81" s="5">
        <f t="shared" si="43"/>
        <v>-1.2733019073763946E-3</v>
      </c>
      <c r="K81" s="5">
        <f t="shared" si="42"/>
        <v>-0.46909190922198735</v>
      </c>
      <c r="L81" s="5">
        <f t="shared" si="42"/>
        <v>0.10587581382188663</v>
      </c>
      <c r="M81" s="5">
        <f t="shared" si="42"/>
        <v>-0.11028107385358377</v>
      </c>
      <c r="N81" s="5">
        <f t="shared" si="42"/>
        <v>-0.18805883952912311</v>
      </c>
      <c r="O81" s="5">
        <f t="shared" si="42"/>
        <v>0.50813432643928125</v>
      </c>
      <c r="P81" s="5">
        <f t="shared" si="42"/>
        <v>-0.48859652913286855</v>
      </c>
      <c r="R81" s="5">
        <f t="shared" si="31"/>
        <v>-0.68024645009262363</v>
      </c>
      <c r="S81" s="5">
        <f t="shared" si="31"/>
        <v>-0.21242784277801269</v>
      </c>
      <c r="T81" s="5">
        <f t="shared" si="30"/>
        <v>-0.78739556582188663</v>
      </c>
      <c r="U81" s="5">
        <f t="shared" si="30"/>
        <v>-0.57123867814641627</v>
      </c>
      <c r="V81" s="5">
        <f t="shared" si="30"/>
        <v>-0.49346091247087692</v>
      </c>
      <c r="W81" s="5">
        <f t="shared" si="30"/>
        <v>-1.1896540784392813</v>
      </c>
      <c r="X81" s="5">
        <f t="shared" si="30"/>
        <v>-0.19292322286713148</v>
      </c>
    </row>
    <row r="82" spans="1:24" x14ac:dyDescent="0.2">
      <c r="R82" s="5">
        <f t="shared" si="31"/>
        <v>0</v>
      </c>
      <c r="S82" s="5">
        <f t="shared" si="31"/>
        <v>0</v>
      </c>
      <c r="T82" s="5">
        <f t="shared" si="30"/>
        <v>0</v>
      </c>
      <c r="U82" s="5">
        <f t="shared" si="30"/>
        <v>0</v>
      </c>
      <c r="V82" s="5">
        <f t="shared" si="30"/>
        <v>0</v>
      </c>
      <c r="W82" s="5">
        <f t="shared" si="30"/>
        <v>0</v>
      </c>
      <c r="X82" s="5">
        <f t="shared" si="30"/>
        <v>0</v>
      </c>
    </row>
    <row r="83" spans="1:24" x14ac:dyDescent="0.2">
      <c r="A83" s="1" t="str">
        <f>A75</f>
        <v>1:MC_DIST</v>
      </c>
      <c r="B83" s="5">
        <f t="shared" ref="B83:H83" si="44">B75</f>
        <v>0</v>
      </c>
      <c r="C83" s="5">
        <f t="shared" si="44"/>
        <v>0</v>
      </c>
      <c r="D83" s="5">
        <f t="shared" si="44"/>
        <v>0</v>
      </c>
      <c r="E83" s="5">
        <f t="shared" si="44"/>
        <v>0</v>
      </c>
      <c r="F83" s="5">
        <f t="shared" si="44"/>
        <v>0</v>
      </c>
      <c r="G83" s="5">
        <f t="shared" si="44"/>
        <v>0</v>
      </c>
      <c r="H83" s="5">
        <f t="shared" si="44"/>
        <v>0</v>
      </c>
      <c r="J83" s="5">
        <f>('Prob. at the mean w random data'!B83*B83)+('Prob. at the mean w random data'!B84*B84)+('Prob. at the mean w random data'!B85*B85)+('Prob. at the mean w random data'!B86*B86)+('Prob. at the mean w random data'!B87*B87)+('Prob. at the mean w random data'!B88*B88)+('Prob. at the mean w random data'!B89*B89)</f>
        <v>2.7916913197237238E-5</v>
      </c>
      <c r="K83" s="5">
        <f>('Prob. at the mean w random data'!C83*C83)+('Prob. at the mean w random data'!C84*C84)+('Prob. at the mean w random data'!C85*C85)+('Prob. at the mean w random data'!C86*C86)+('Prob. at the mean w random data'!C87*C87)+('Prob. at the mean w random data'!C88*C88)+('Prob. at the mean w random data'!C89*C89)</f>
        <v>-0.96536462770922216</v>
      </c>
      <c r="L83" s="5">
        <f>('Prob. at the mean w random data'!D83*D83)+('Prob. at the mean w random data'!D84*D84)+('Prob. at the mean w random data'!D85*D85)+('Prob. at the mean w random data'!D86*D86)+('Prob. at the mean w random data'!D87*D87)+('Prob. at the mean w random data'!D88*D88)+('Prob. at the mean w random data'!D89*D89)</f>
        <v>-5.3494023933362139E-2</v>
      </c>
      <c r="M83" s="5">
        <f>('Prob. at the mean w random data'!E83*E83)+('Prob. at the mean w random data'!E84*E84)+('Prob. at the mean w random data'!E85*E85)+('Prob. at the mean w random data'!E86*E86)+('Prob. at the mean w random data'!E87*E87)+('Prob. at the mean w random data'!E88*E88)+('Prob. at the mean w random data'!E89*E89)</f>
        <v>-0.10323793790749093</v>
      </c>
      <c r="N83" s="5">
        <f>('Prob. at the mean w random data'!F83*F83)+('Prob. at the mean w random data'!F84*F84)+('Prob. at the mean w random data'!F85*F85)+('Prob. at the mean w random data'!F86*F86)+('Prob. at the mean w random data'!F87*F87)+('Prob. at the mean w random data'!F88*F88)+('Prob. at the mean w random data'!F89*F89)</f>
        <v>-0.30402527914985644</v>
      </c>
      <c r="O83" s="5">
        <f>('Prob. at the mean w random data'!G83*G83)+('Prob. at the mean w random data'!G84*G84)+('Prob. at the mean w random data'!G85*G85)+('Prob. at the mean w random data'!G86*G86)+('Prob. at the mean w random data'!G87*G87)+('Prob. at the mean w random data'!G88*G88)+('Prob. at the mean w random data'!G89*G89)</f>
        <v>0.50549096201256716</v>
      </c>
      <c r="P83" s="5">
        <f>('Prob. at the mean w random data'!H83*H83)+('Prob. at the mean w random data'!H84*H84)+('Prob. at the mean w random data'!H85*H85)+('Prob. at the mean w random data'!H86*H86)+('Prob. at the mean w random data'!H87*H87)+('Prob. at the mean w random data'!H88*H88)+('Prob. at the mean w random data'!H89*H89)</f>
        <v>-0.46219740996790543</v>
      </c>
      <c r="R83" s="5">
        <f t="shared" si="31"/>
        <v>-2.7916913197237238E-5</v>
      </c>
      <c r="S83" s="5">
        <f t="shared" si="31"/>
        <v>0.96536462770922216</v>
      </c>
      <c r="T83" s="5">
        <f t="shared" si="30"/>
        <v>5.3494023933362139E-2</v>
      </c>
      <c r="U83" s="5">
        <f t="shared" si="30"/>
        <v>0.10323793790749093</v>
      </c>
      <c r="V83" s="5">
        <f t="shared" si="30"/>
        <v>0.30402527914985644</v>
      </c>
      <c r="W83" s="5">
        <f t="shared" si="30"/>
        <v>-0.50549096201256716</v>
      </c>
      <c r="X83" s="5">
        <f t="shared" si="30"/>
        <v>0.46219740996790543</v>
      </c>
    </row>
    <row r="84" spans="1:24" x14ac:dyDescent="0.2">
      <c r="A84" s="1" t="str">
        <f t="shared" ref="A84:H89" si="45">A76</f>
        <v>5:MC_DIST</v>
      </c>
      <c r="B84" s="5">
        <f t="shared" si="45"/>
        <v>-1.3667029669999999</v>
      </c>
      <c r="C84" s="5">
        <f t="shared" si="45"/>
        <v>-1.3667029669999999</v>
      </c>
      <c r="D84" s="5">
        <f t="shared" si="45"/>
        <v>-1.3667029669999999</v>
      </c>
      <c r="E84" s="5">
        <f t="shared" si="45"/>
        <v>-1.3667029669999999</v>
      </c>
      <c r="F84" s="5">
        <f t="shared" si="45"/>
        <v>-1.3667029669999999</v>
      </c>
      <c r="G84" s="5">
        <f t="shared" si="45"/>
        <v>-1.3667029669999999</v>
      </c>
      <c r="H84" s="5">
        <f t="shared" si="45"/>
        <v>-1.3667029669999999</v>
      </c>
      <c r="J84" s="5">
        <f>J83</f>
        <v>2.7916913197237238E-5</v>
      </c>
      <c r="K84" s="5">
        <f t="shared" ref="K84:P89" si="46">K83</f>
        <v>-0.96536462770922216</v>
      </c>
      <c r="L84" s="5">
        <f t="shared" si="46"/>
        <v>-5.3494023933362139E-2</v>
      </c>
      <c r="M84" s="5">
        <f t="shared" si="46"/>
        <v>-0.10323793790749093</v>
      </c>
      <c r="N84" s="5">
        <f t="shared" si="46"/>
        <v>-0.30402527914985644</v>
      </c>
      <c r="O84" s="5">
        <f t="shared" si="46"/>
        <v>0.50549096201256716</v>
      </c>
      <c r="P84" s="5">
        <f t="shared" si="46"/>
        <v>-0.46219740996790543</v>
      </c>
      <c r="R84" s="5">
        <f t="shared" si="31"/>
        <v>-1.3667308839131971</v>
      </c>
      <c r="S84" s="5">
        <f t="shared" si="31"/>
        <v>-0.40133833929077778</v>
      </c>
      <c r="T84" s="5">
        <f t="shared" si="30"/>
        <v>-1.3132089430666378</v>
      </c>
      <c r="U84" s="5">
        <f t="shared" si="30"/>
        <v>-1.2634650290925089</v>
      </c>
      <c r="V84" s="5">
        <f t="shared" si="30"/>
        <v>-1.0626776878501434</v>
      </c>
      <c r="W84" s="5">
        <f t="shared" si="30"/>
        <v>-1.8721939290125671</v>
      </c>
      <c r="X84" s="5">
        <f t="shared" si="30"/>
        <v>-0.90450555703209456</v>
      </c>
    </row>
    <row r="85" spans="1:24" x14ac:dyDescent="0.2">
      <c r="A85" s="1" t="str">
        <f t="shared" si="45"/>
        <v>7:MC_DIST</v>
      </c>
      <c r="B85" s="5">
        <f t="shared" si="45"/>
        <v>-4.1374906000000003E-2</v>
      </c>
      <c r="C85" s="5">
        <f t="shared" si="45"/>
        <v>-4.1374906000000003E-2</v>
      </c>
      <c r="D85" s="5">
        <f t="shared" si="45"/>
        <v>-4.1374906000000003E-2</v>
      </c>
      <c r="E85" s="5">
        <f t="shared" si="45"/>
        <v>-4.1374906000000003E-2</v>
      </c>
      <c r="F85" s="5">
        <f t="shared" si="45"/>
        <v>-4.1374906000000003E-2</v>
      </c>
      <c r="G85" s="5">
        <f t="shared" si="45"/>
        <v>-4.1374906000000003E-2</v>
      </c>
      <c r="H85" s="5">
        <f t="shared" si="45"/>
        <v>-4.1374906000000003E-2</v>
      </c>
      <c r="J85" s="5">
        <f t="shared" ref="J85:J89" si="47">J84</f>
        <v>2.7916913197237238E-5</v>
      </c>
      <c r="K85" s="5">
        <f t="shared" si="46"/>
        <v>-0.96536462770922216</v>
      </c>
      <c r="L85" s="5">
        <f t="shared" si="46"/>
        <v>-5.3494023933362139E-2</v>
      </c>
      <c r="M85" s="5">
        <f t="shared" si="46"/>
        <v>-0.10323793790749093</v>
      </c>
      <c r="N85" s="5">
        <f t="shared" si="46"/>
        <v>-0.30402527914985644</v>
      </c>
      <c r="O85" s="5">
        <f t="shared" si="46"/>
        <v>0.50549096201256716</v>
      </c>
      <c r="P85" s="5">
        <f t="shared" si="46"/>
        <v>-0.46219740996790543</v>
      </c>
      <c r="R85" s="5">
        <f t="shared" si="31"/>
        <v>-4.1402822913197239E-2</v>
      </c>
      <c r="S85" s="5">
        <f t="shared" si="31"/>
        <v>0.92398972170922211</v>
      </c>
      <c r="T85" s="5">
        <f t="shared" si="30"/>
        <v>1.2119117933362136E-2</v>
      </c>
      <c r="U85" s="5">
        <f t="shared" si="30"/>
        <v>6.1863031907490929E-2</v>
      </c>
      <c r="V85" s="5">
        <f t="shared" si="30"/>
        <v>0.26265037314985645</v>
      </c>
      <c r="W85" s="5">
        <f t="shared" si="30"/>
        <v>-0.5468658680125672</v>
      </c>
      <c r="X85" s="5">
        <f t="shared" si="30"/>
        <v>0.42082250396790544</v>
      </c>
    </row>
    <row r="86" spans="1:24" x14ac:dyDescent="0.2">
      <c r="A86" s="1" t="str">
        <f t="shared" si="45"/>
        <v>9:MC_DIST</v>
      </c>
      <c r="B86" s="5">
        <f t="shared" si="45"/>
        <v>-0.17845223399999999</v>
      </c>
      <c r="C86" s="5">
        <f t="shared" si="45"/>
        <v>-0.17845223399999999</v>
      </c>
      <c r="D86" s="5">
        <f t="shared" si="45"/>
        <v>-0.17845223399999999</v>
      </c>
      <c r="E86" s="5">
        <f t="shared" si="45"/>
        <v>-0.17845223399999999</v>
      </c>
      <c r="F86" s="5">
        <f t="shared" si="45"/>
        <v>-0.17845223399999999</v>
      </c>
      <c r="G86" s="5">
        <f t="shared" si="45"/>
        <v>-0.17845223399999999</v>
      </c>
      <c r="H86" s="5">
        <f t="shared" si="45"/>
        <v>-0.17845223399999999</v>
      </c>
      <c r="J86" s="5">
        <f t="shared" si="47"/>
        <v>2.7916913197237238E-5</v>
      </c>
      <c r="K86" s="5">
        <f t="shared" si="46"/>
        <v>-0.96536462770922216</v>
      </c>
      <c r="L86" s="5">
        <f t="shared" si="46"/>
        <v>-5.3494023933362139E-2</v>
      </c>
      <c r="M86" s="5">
        <f t="shared" si="46"/>
        <v>-0.10323793790749093</v>
      </c>
      <c r="N86" s="5">
        <f t="shared" si="46"/>
        <v>-0.30402527914985644</v>
      </c>
      <c r="O86" s="5">
        <f t="shared" si="46"/>
        <v>0.50549096201256716</v>
      </c>
      <c r="P86" s="5">
        <f t="shared" si="46"/>
        <v>-0.46219740996790543</v>
      </c>
      <c r="R86" s="5">
        <f t="shared" si="31"/>
        <v>-0.17848015091319722</v>
      </c>
      <c r="S86" s="5">
        <f t="shared" si="31"/>
        <v>0.78691239370922217</v>
      </c>
      <c r="T86" s="5">
        <f t="shared" si="30"/>
        <v>-0.12495821006663785</v>
      </c>
      <c r="U86" s="5">
        <f t="shared" si="30"/>
        <v>-7.5214296092509056E-2</v>
      </c>
      <c r="V86" s="5">
        <f t="shared" si="30"/>
        <v>0.12557304514985645</v>
      </c>
      <c r="W86" s="5">
        <f t="shared" si="30"/>
        <v>-0.68394319601256715</v>
      </c>
      <c r="X86" s="5">
        <f t="shared" si="30"/>
        <v>0.28374517596790544</v>
      </c>
    </row>
    <row r="87" spans="1:24" x14ac:dyDescent="0.2">
      <c r="A87" s="1" t="str">
        <f t="shared" si="45"/>
        <v>11:MC_DIST</v>
      </c>
      <c r="B87" s="5">
        <f t="shared" si="45"/>
        <v>-0.50730076899999998</v>
      </c>
      <c r="C87" s="5">
        <f t="shared" si="45"/>
        <v>-0.50730076899999998</v>
      </c>
      <c r="D87" s="5">
        <f t="shared" si="45"/>
        <v>-0.50730076899999998</v>
      </c>
      <c r="E87" s="5">
        <f t="shared" si="45"/>
        <v>-0.50730076899999998</v>
      </c>
      <c r="F87" s="5">
        <f t="shared" si="45"/>
        <v>-0.50730076899999998</v>
      </c>
      <c r="G87" s="5">
        <f t="shared" si="45"/>
        <v>-0.50730076899999998</v>
      </c>
      <c r="H87" s="5">
        <f t="shared" si="45"/>
        <v>-0.50730076899999998</v>
      </c>
      <c r="J87" s="5">
        <f t="shared" si="47"/>
        <v>2.7916913197237238E-5</v>
      </c>
      <c r="K87" s="5">
        <f t="shared" si="46"/>
        <v>-0.96536462770922216</v>
      </c>
      <c r="L87" s="5">
        <f t="shared" si="46"/>
        <v>-5.3494023933362139E-2</v>
      </c>
      <c r="M87" s="5">
        <f t="shared" si="46"/>
        <v>-0.10323793790749093</v>
      </c>
      <c r="N87" s="5">
        <f t="shared" si="46"/>
        <v>-0.30402527914985644</v>
      </c>
      <c r="O87" s="5">
        <f t="shared" si="46"/>
        <v>0.50549096201256716</v>
      </c>
      <c r="P87" s="5">
        <f t="shared" si="46"/>
        <v>-0.46219740996790543</v>
      </c>
      <c r="R87" s="5">
        <f t="shared" si="31"/>
        <v>-0.50732868591319724</v>
      </c>
      <c r="S87" s="5">
        <f t="shared" si="31"/>
        <v>0.45806385870922217</v>
      </c>
      <c r="T87" s="5">
        <f t="shared" si="30"/>
        <v>-0.45380674506663787</v>
      </c>
      <c r="U87" s="5">
        <f t="shared" si="30"/>
        <v>-0.40406283109250907</v>
      </c>
      <c r="V87" s="5">
        <f t="shared" si="30"/>
        <v>-0.20327548985014354</v>
      </c>
      <c r="W87" s="5">
        <f t="shared" si="30"/>
        <v>-1.0127917310125671</v>
      </c>
      <c r="X87" s="5">
        <f t="shared" si="30"/>
        <v>-4.5103359032094559E-2</v>
      </c>
    </row>
    <row r="88" spans="1:24" x14ac:dyDescent="0.2">
      <c r="A88" s="1" t="str">
        <f t="shared" si="45"/>
        <v>13:MC_DIST</v>
      </c>
      <c r="B88" s="5">
        <f t="shared" si="45"/>
        <v>0.58724265899999994</v>
      </c>
      <c r="C88" s="5">
        <f t="shared" si="45"/>
        <v>0.58724265899999994</v>
      </c>
      <c r="D88" s="5">
        <f t="shared" si="45"/>
        <v>0.58724265899999994</v>
      </c>
      <c r="E88" s="5">
        <f t="shared" si="45"/>
        <v>0.58724265899999994</v>
      </c>
      <c r="F88" s="5">
        <f t="shared" si="45"/>
        <v>0.58724265899999994</v>
      </c>
      <c r="G88" s="5">
        <f t="shared" si="45"/>
        <v>0.58724265899999994</v>
      </c>
      <c r="H88" s="5">
        <f t="shared" si="45"/>
        <v>0.58724265899999994</v>
      </c>
      <c r="J88" s="5">
        <f t="shared" si="47"/>
        <v>2.7916913197237238E-5</v>
      </c>
      <c r="K88" s="5">
        <f t="shared" si="46"/>
        <v>-0.96536462770922216</v>
      </c>
      <c r="L88" s="5">
        <f t="shared" si="46"/>
        <v>-5.3494023933362139E-2</v>
      </c>
      <c r="M88" s="5">
        <f t="shared" si="46"/>
        <v>-0.10323793790749093</v>
      </c>
      <c r="N88" s="5">
        <f t="shared" si="46"/>
        <v>-0.30402527914985644</v>
      </c>
      <c r="O88" s="5">
        <f t="shared" si="46"/>
        <v>0.50549096201256716</v>
      </c>
      <c r="P88" s="5">
        <f t="shared" si="46"/>
        <v>-0.46219740996790543</v>
      </c>
      <c r="R88" s="5">
        <f t="shared" si="31"/>
        <v>0.58721474208680269</v>
      </c>
      <c r="S88" s="5">
        <f t="shared" si="31"/>
        <v>1.5526072867092222</v>
      </c>
      <c r="T88" s="5">
        <f t="shared" si="30"/>
        <v>0.64073668293336206</v>
      </c>
      <c r="U88" s="5">
        <f t="shared" si="30"/>
        <v>0.69048059690749086</v>
      </c>
      <c r="V88" s="5">
        <f t="shared" si="30"/>
        <v>0.89126793814985639</v>
      </c>
      <c r="W88" s="5">
        <f t="shared" si="30"/>
        <v>8.1751696987432787E-2</v>
      </c>
      <c r="X88" s="5">
        <f t="shared" si="30"/>
        <v>1.0494400689679053</v>
      </c>
    </row>
    <row r="89" spans="1:24" x14ac:dyDescent="0.2">
      <c r="A89" s="1" t="str">
        <f t="shared" si="45"/>
        <v>17:MC_DIST</v>
      </c>
      <c r="B89" s="5">
        <f t="shared" si="45"/>
        <v>-0.68151975200000003</v>
      </c>
      <c r="C89" s="5">
        <f t="shared" si="45"/>
        <v>-0.68151975200000003</v>
      </c>
      <c r="D89" s="5">
        <f t="shared" si="45"/>
        <v>-0.68151975200000003</v>
      </c>
      <c r="E89" s="5">
        <f t="shared" si="45"/>
        <v>-0.68151975200000003</v>
      </c>
      <c r="F89" s="5">
        <f t="shared" si="45"/>
        <v>-0.68151975200000003</v>
      </c>
      <c r="G89" s="5">
        <f t="shared" si="45"/>
        <v>-0.68151975200000003</v>
      </c>
      <c r="H89" s="5">
        <f t="shared" si="45"/>
        <v>-0.68151975200000003</v>
      </c>
      <c r="J89" s="5">
        <f t="shared" si="47"/>
        <v>2.7916913197237238E-5</v>
      </c>
      <c r="K89" s="5">
        <f t="shared" si="46"/>
        <v>-0.96536462770922216</v>
      </c>
      <c r="L89" s="5">
        <f t="shared" si="46"/>
        <v>-5.3494023933362139E-2</v>
      </c>
      <c r="M89" s="5">
        <f t="shared" si="46"/>
        <v>-0.10323793790749093</v>
      </c>
      <c r="N89" s="5">
        <f t="shared" si="46"/>
        <v>-0.30402527914985644</v>
      </c>
      <c r="O89" s="5">
        <f t="shared" si="46"/>
        <v>0.50549096201256716</v>
      </c>
      <c r="P89" s="5">
        <f t="shared" si="46"/>
        <v>-0.46219740996790543</v>
      </c>
      <c r="R89" s="5">
        <f t="shared" si="31"/>
        <v>-0.68154766891319729</v>
      </c>
      <c r="S89" s="5">
        <f t="shared" si="31"/>
        <v>0.28384487570922212</v>
      </c>
      <c r="T89" s="5">
        <f t="shared" si="30"/>
        <v>-0.62802572806663792</v>
      </c>
      <c r="U89" s="5">
        <f t="shared" si="30"/>
        <v>-0.57828181409250912</v>
      </c>
      <c r="V89" s="5">
        <f t="shared" si="30"/>
        <v>-0.37749447285014359</v>
      </c>
      <c r="W89" s="5">
        <f t="shared" si="30"/>
        <v>-1.1870107140125672</v>
      </c>
      <c r="X89" s="5">
        <f t="shared" si="30"/>
        <v>-0.21932234203209461</v>
      </c>
    </row>
    <row r="90" spans="1:24" x14ac:dyDescent="0.2">
      <c r="R90" s="5">
        <f t="shared" si="31"/>
        <v>0</v>
      </c>
      <c r="S90" s="5">
        <f t="shared" si="31"/>
        <v>0</v>
      </c>
      <c r="T90" s="5">
        <f t="shared" si="30"/>
        <v>0</v>
      </c>
      <c r="U90" s="5">
        <f t="shared" si="30"/>
        <v>0</v>
      </c>
      <c r="V90" s="5">
        <f t="shared" si="30"/>
        <v>0</v>
      </c>
      <c r="W90" s="5">
        <f t="shared" si="30"/>
        <v>0</v>
      </c>
      <c r="X90" s="5">
        <f t="shared" si="30"/>
        <v>0</v>
      </c>
    </row>
    <row r="91" spans="1:24" x14ac:dyDescent="0.2">
      <c r="A91" s="1" t="str">
        <f>A83</f>
        <v>1:MC_DIST</v>
      </c>
      <c r="B91" s="5">
        <f t="shared" ref="B91:H91" si="48">B83</f>
        <v>0</v>
      </c>
      <c r="C91" s="5">
        <f t="shared" si="48"/>
        <v>0</v>
      </c>
      <c r="D91" s="5">
        <f t="shared" si="48"/>
        <v>0</v>
      </c>
      <c r="E91" s="5">
        <f t="shared" si="48"/>
        <v>0</v>
      </c>
      <c r="F91" s="5">
        <f t="shared" si="48"/>
        <v>0</v>
      </c>
      <c r="G91" s="5">
        <f t="shared" si="48"/>
        <v>0</v>
      </c>
      <c r="H91" s="5">
        <f t="shared" si="48"/>
        <v>0</v>
      </c>
      <c r="J91" s="5">
        <f>('Prob. at the mean w random data'!B91*B91)+('Prob. at the mean w random data'!B92*B92)+('Prob. at the mean w random data'!B93*B93)+('Prob. at the mean w random data'!B94*B94)+('Prob. at the mean w random data'!B95*B95)+('Prob. at the mean w random data'!B96*B96)+('Prob. at the mean w random data'!B97*B97)</f>
        <v>-4.278417317205839E-2</v>
      </c>
      <c r="K91" s="5">
        <f>('Prob. at the mean w random data'!C91*C91)+('Prob. at the mean w random data'!C92*C92)+('Prob. at the mean w random data'!C93*C93)+('Prob. at the mean w random data'!C94*C94)+('Prob. at the mean w random data'!C95*C95)+('Prob. at the mean w random data'!C96*C96)+('Prob. at the mean w random data'!C97*C97)</f>
        <v>-1.0808909894693031</v>
      </c>
      <c r="L91" s="5">
        <f>('Prob. at the mean w random data'!D91*D91)+('Prob. at the mean w random data'!D92*D92)+('Prob. at the mean w random data'!D93*D93)+('Prob. at the mean w random data'!D94*D94)+('Prob. at the mean w random data'!D95*D95)+('Prob. at the mean w random data'!D96*D96)+('Prob. at the mean w random data'!D97*D97)</f>
        <v>-0.12876901508151278</v>
      </c>
      <c r="M91" s="5">
        <f>('Prob. at the mean w random data'!E91*E91)+('Prob. at the mean w random data'!E92*E92)+('Prob. at the mean w random data'!E93*E93)+('Prob. at the mean w random data'!E94*E94)+('Prob. at the mean w random data'!E95*E95)+('Prob. at the mean w random data'!E96*E96)+('Prob. at the mean w random data'!E97*E97)</f>
        <v>-0.13512348165954846</v>
      </c>
      <c r="N91" s="5">
        <f>('Prob. at the mean w random data'!F91*F91)+('Prob. at the mean w random data'!F92*F92)+('Prob. at the mean w random data'!F93*F93)+('Prob. at the mean w random data'!F94*F94)+('Prob. at the mean w random data'!F95*F95)+('Prob. at the mean w random data'!F96*F96)+('Prob. at the mean w random data'!F97*F97)</f>
        <v>-0.43497580163992089</v>
      </c>
      <c r="O91" s="5">
        <f>('Prob. at the mean w random data'!G91*G91)+('Prob. at the mean w random data'!G92*G92)+('Prob. at the mean w random data'!G93*G93)+('Prob. at the mean w random data'!G94*G94)+('Prob. at the mean w random data'!G95*G95)+('Prob. at the mean w random data'!G96*G96)+('Prob. at the mean w random data'!G97*G97)</f>
        <v>0.48105388566364582</v>
      </c>
      <c r="P91" s="5">
        <f>('Prob. at the mean w random data'!H91*H91)+('Prob. at the mean w random data'!H92*H92)+('Prob. at the mean w random data'!H93*H93)+('Prob. at the mean w random data'!H94*H94)+('Prob. at the mean w random data'!H95*H95)+('Prob. at the mean w random data'!H96*H96)+('Prob. at the mean w random data'!H97*H97)</f>
        <v>-0.60716395797860301</v>
      </c>
      <c r="R91" s="5">
        <f t="shared" si="31"/>
        <v>4.278417317205839E-2</v>
      </c>
      <c r="S91" s="5">
        <f t="shared" si="31"/>
        <v>1.0808909894693031</v>
      </c>
      <c r="T91" s="5">
        <f t="shared" si="30"/>
        <v>0.12876901508151278</v>
      </c>
      <c r="U91" s="5">
        <f t="shared" si="30"/>
        <v>0.13512348165954846</v>
      </c>
      <c r="V91" s="5">
        <f t="shared" si="30"/>
        <v>0.43497580163992089</v>
      </c>
      <c r="W91" s="5">
        <f t="shared" si="30"/>
        <v>-0.48105388566364582</v>
      </c>
      <c r="X91" s="5">
        <f t="shared" si="30"/>
        <v>0.60716395797860301</v>
      </c>
    </row>
    <row r="92" spans="1:24" x14ac:dyDescent="0.2">
      <c r="A92" s="1" t="str">
        <f t="shared" ref="A92:H97" si="49">A84</f>
        <v>5:MC_DIST</v>
      </c>
      <c r="B92" s="5">
        <f t="shared" si="49"/>
        <v>-1.3667029669999999</v>
      </c>
      <c r="C92" s="5">
        <f t="shared" si="49"/>
        <v>-1.3667029669999999</v>
      </c>
      <c r="D92" s="5">
        <f t="shared" si="49"/>
        <v>-1.3667029669999999</v>
      </c>
      <c r="E92" s="5">
        <f t="shared" si="49"/>
        <v>-1.3667029669999999</v>
      </c>
      <c r="F92" s="5">
        <f t="shared" si="49"/>
        <v>-1.3667029669999999</v>
      </c>
      <c r="G92" s="5">
        <f t="shared" si="49"/>
        <v>-1.3667029669999999</v>
      </c>
      <c r="H92" s="5">
        <f t="shared" si="49"/>
        <v>-1.3667029669999999</v>
      </c>
      <c r="J92" s="5">
        <f>J91</f>
        <v>-4.278417317205839E-2</v>
      </c>
      <c r="K92" s="5">
        <f t="shared" ref="K92:P97" si="50">K91</f>
        <v>-1.0808909894693031</v>
      </c>
      <c r="L92" s="5">
        <f t="shared" si="50"/>
        <v>-0.12876901508151278</v>
      </c>
      <c r="M92" s="5">
        <f t="shared" si="50"/>
        <v>-0.13512348165954846</v>
      </c>
      <c r="N92" s="5">
        <f t="shared" si="50"/>
        <v>-0.43497580163992089</v>
      </c>
      <c r="O92" s="5">
        <f t="shared" si="50"/>
        <v>0.48105388566364582</v>
      </c>
      <c r="P92" s="5">
        <f t="shared" si="50"/>
        <v>-0.60716395797860301</v>
      </c>
      <c r="R92" s="5">
        <f t="shared" si="31"/>
        <v>-1.3239187938279415</v>
      </c>
      <c r="S92" s="5">
        <f t="shared" si="31"/>
        <v>-0.28581197753069687</v>
      </c>
      <c r="T92" s="5">
        <f t="shared" si="30"/>
        <v>-1.2379339519184871</v>
      </c>
      <c r="U92" s="5">
        <f t="shared" si="30"/>
        <v>-1.2315794853404514</v>
      </c>
      <c r="V92" s="5">
        <f t="shared" si="30"/>
        <v>-0.93172716536007905</v>
      </c>
      <c r="W92" s="5">
        <f t="shared" si="30"/>
        <v>-1.8477568526636459</v>
      </c>
      <c r="X92" s="5">
        <f t="shared" si="30"/>
        <v>-0.75953900902139693</v>
      </c>
    </row>
    <row r="93" spans="1:24" x14ac:dyDescent="0.2">
      <c r="A93" s="1" t="str">
        <f t="shared" si="49"/>
        <v>7:MC_DIST</v>
      </c>
      <c r="B93" s="5">
        <f t="shared" si="49"/>
        <v>-4.1374906000000003E-2</v>
      </c>
      <c r="C93" s="5">
        <f t="shared" si="49"/>
        <v>-4.1374906000000003E-2</v>
      </c>
      <c r="D93" s="5">
        <f t="shared" si="49"/>
        <v>-4.1374906000000003E-2</v>
      </c>
      <c r="E93" s="5">
        <f t="shared" si="49"/>
        <v>-4.1374906000000003E-2</v>
      </c>
      <c r="F93" s="5">
        <f t="shared" si="49"/>
        <v>-4.1374906000000003E-2</v>
      </c>
      <c r="G93" s="5">
        <f t="shared" si="49"/>
        <v>-4.1374906000000003E-2</v>
      </c>
      <c r="H93" s="5">
        <f t="shared" si="49"/>
        <v>-4.1374906000000003E-2</v>
      </c>
      <c r="J93" s="5">
        <f t="shared" ref="J93:J97" si="51">J92</f>
        <v>-4.278417317205839E-2</v>
      </c>
      <c r="K93" s="5">
        <f t="shared" si="50"/>
        <v>-1.0808909894693031</v>
      </c>
      <c r="L93" s="5">
        <f t="shared" si="50"/>
        <v>-0.12876901508151278</v>
      </c>
      <c r="M93" s="5">
        <f t="shared" si="50"/>
        <v>-0.13512348165954846</v>
      </c>
      <c r="N93" s="5">
        <f t="shared" si="50"/>
        <v>-0.43497580163992089</v>
      </c>
      <c r="O93" s="5">
        <f t="shared" si="50"/>
        <v>0.48105388566364582</v>
      </c>
      <c r="P93" s="5">
        <f t="shared" si="50"/>
        <v>-0.60716395797860301</v>
      </c>
      <c r="R93" s="5">
        <f t="shared" si="31"/>
        <v>1.4092671720583871E-3</v>
      </c>
      <c r="S93" s="5">
        <f t="shared" si="31"/>
        <v>1.0395160834693031</v>
      </c>
      <c r="T93" s="5">
        <f t="shared" si="30"/>
        <v>8.739410908151278E-2</v>
      </c>
      <c r="U93" s="5">
        <f t="shared" si="30"/>
        <v>9.3748575659548458E-2</v>
      </c>
      <c r="V93" s="5">
        <f t="shared" si="30"/>
        <v>0.3936008956399209</v>
      </c>
      <c r="W93" s="5">
        <f t="shared" si="30"/>
        <v>-0.52242879166364586</v>
      </c>
      <c r="X93" s="5">
        <f t="shared" si="30"/>
        <v>0.56578905197860296</v>
      </c>
    </row>
    <row r="94" spans="1:24" x14ac:dyDescent="0.2">
      <c r="A94" s="1" t="str">
        <f t="shared" si="49"/>
        <v>9:MC_DIST</v>
      </c>
      <c r="B94" s="5">
        <f t="shared" si="49"/>
        <v>-0.17845223399999999</v>
      </c>
      <c r="C94" s="5">
        <f t="shared" si="49"/>
        <v>-0.17845223399999999</v>
      </c>
      <c r="D94" s="5">
        <f t="shared" si="49"/>
        <v>-0.17845223399999999</v>
      </c>
      <c r="E94" s="5">
        <f t="shared" si="49"/>
        <v>-0.17845223399999999</v>
      </c>
      <c r="F94" s="5">
        <f t="shared" si="49"/>
        <v>-0.17845223399999999</v>
      </c>
      <c r="G94" s="5">
        <f t="shared" si="49"/>
        <v>-0.17845223399999999</v>
      </c>
      <c r="H94" s="5">
        <f t="shared" si="49"/>
        <v>-0.17845223399999999</v>
      </c>
      <c r="J94" s="5">
        <f t="shared" si="51"/>
        <v>-4.278417317205839E-2</v>
      </c>
      <c r="K94" s="5">
        <f t="shared" si="50"/>
        <v>-1.0808909894693031</v>
      </c>
      <c r="L94" s="5">
        <f t="shared" si="50"/>
        <v>-0.12876901508151278</v>
      </c>
      <c r="M94" s="5">
        <f t="shared" si="50"/>
        <v>-0.13512348165954846</v>
      </c>
      <c r="N94" s="5">
        <f t="shared" si="50"/>
        <v>-0.43497580163992089</v>
      </c>
      <c r="O94" s="5">
        <f t="shared" si="50"/>
        <v>0.48105388566364582</v>
      </c>
      <c r="P94" s="5">
        <f t="shared" si="50"/>
        <v>-0.60716395797860301</v>
      </c>
      <c r="R94" s="5">
        <f t="shared" si="31"/>
        <v>-0.13566806082794158</v>
      </c>
      <c r="S94" s="5">
        <f t="shared" si="31"/>
        <v>0.90243875546930308</v>
      </c>
      <c r="T94" s="5">
        <f t="shared" si="30"/>
        <v>-4.9683218918487204E-2</v>
      </c>
      <c r="U94" s="5">
        <f t="shared" si="30"/>
        <v>-4.3328752340451526E-2</v>
      </c>
      <c r="V94" s="5">
        <f t="shared" si="30"/>
        <v>0.2565235676399209</v>
      </c>
      <c r="W94" s="5">
        <f t="shared" si="30"/>
        <v>-0.65950611966364581</v>
      </c>
      <c r="X94" s="5">
        <f t="shared" si="30"/>
        <v>0.42871172397860302</v>
      </c>
    </row>
    <row r="95" spans="1:24" x14ac:dyDescent="0.2">
      <c r="A95" s="1" t="str">
        <f t="shared" si="49"/>
        <v>11:MC_DIST</v>
      </c>
      <c r="B95" s="5">
        <f t="shared" si="49"/>
        <v>-0.50730076899999998</v>
      </c>
      <c r="C95" s="5">
        <f t="shared" si="49"/>
        <v>-0.50730076899999998</v>
      </c>
      <c r="D95" s="5">
        <f t="shared" si="49"/>
        <v>-0.50730076899999998</v>
      </c>
      <c r="E95" s="5">
        <f t="shared" si="49"/>
        <v>-0.50730076899999998</v>
      </c>
      <c r="F95" s="5">
        <f t="shared" si="49"/>
        <v>-0.50730076899999998</v>
      </c>
      <c r="G95" s="5">
        <f t="shared" si="49"/>
        <v>-0.50730076899999998</v>
      </c>
      <c r="H95" s="5">
        <f t="shared" si="49"/>
        <v>-0.50730076899999998</v>
      </c>
      <c r="J95" s="5">
        <f t="shared" si="51"/>
        <v>-4.278417317205839E-2</v>
      </c>
      <c r="K95" s="5">
        <f t="shared" si="50"/>
        <v>-1.0808909894693031</v>
      </c>
      <c r="L95" s="5">
        <f t="shared" si="50"/>
        <v>-0.12876901508151278</v>
      </c>
      <c r="M95" s="5">
        <f t="shared" si="50"/>
        <v>-0.13512348165954846</v>
      </c>
      <c r="N95" s="5">
        <f t="shared" si="50"/>
        <v>-0.43497580163992089</v>
      </c>
      <c r="O95" s="5">
        <f t="shared" si="50"/>
        <v>0.48105388566364582</v>
      </c>
      <c r="P95" s="5">
        <f t="shared" si="50"/>
        <v>-0.60716395797860301</v>
      </c>
      <c r="R95" s="5">
        <f t="shared" si="31"/>
        <v>-0.46451659582794158</v>
      </c>
      <c r="S95" s="5">
        <f t="shared" si="31"/>
        <v>0.57359022046930308</v>
      </c>
      <c r="T95" s="5">
        <f t="shared" si="30"/>
        <v>-0.3785317539184872</v>
      </c>
      <c r="U95" s="5">
        <f t="shared" si="30"/>
        <v>-0.37217728734045152</v>
      </c>
      <c r="V95" s="5">
        <f t="shared" si="30"/>
        <v>-7.2324967360079095E-2</v>
      </c>
      <c r="W95" s="5">
        <f t="shared" si="30"/>
        <v>-0.9883546546636458</v>
      </c>
      <c r="X95" s="5">
        <f t="shared" si="30"/>
        <v>9.9863188978603024E-2</v>
      </c>
    </row>
    <row r="96" spans="1:24" x14ac:dyDescent="0.2">
      <c r="A96" s="1" t="str">
        <f t="shared" si="49"/>
        <v>13:MC_DIST</v>
      </c>
      <c r="B96" s="5">
        <f t="shared" si="49"/>
        <v>0.58724265899999994</v>
      </c>
      <c r="C96" s="5">
        <f t="shared" si="49"/>
        <v>0.58724265899999994</v>
      </c>
      <c r="D96" s="5">
        <f t="shared" si="49"/>
        <v>0.58724265899999994</v>
      </c>
      <c r="E96" s="5">
        <f t="shared" si="49"/>
        <v>0.58724265899999994</v>
      </c>
      <c r="F96" s="5">
        <f t="shared" si="49"/>
        <v>0.58724265899999994</v>
      </c>
      <c r="G96" s="5">
        <f t="shared" si="49"/>
        <v>0.58724265899999994</v>
      </c>
      <c r="H96" s="5">
        <f t="shared" si="49"/>
        <v>0.58724265899999994</v>
      </c>
      <c r="J96" s="5">
        <f t="shared" si="51"/>
        <v>-4.278417317205839E-2</v>
      </c>
      <c r="K96" s="5">
        <f t="shared" si="50"/>
        <v>-1.0808909894693031</v>
      </c>
      <c r="L96" s="5">
        <f t="shared" si="50"/>
        <v>-0.12876901508151278</v>
      </c>
      <c r="M96" s="5">
        <f t="shared" si="50"/>
        <v>-0.13512348165954846</v>
      </c>
      <c r="N96" s="5">
        <f t="shared" si="50"/>
        <v>-0.43497580163992089</v>
      </c>
      <c r="O96" s="5">
        <f t="shared" si="50"/>
        <v>0.48105388566364582</v>
      </c>
      <c r="P96" s="5">
        <f t="shared" si="50"/>
        <v>-0.60716395797860301</v>
      </c>
      <c r="R96" s="5">
        <f t="shared" si="31"/>
        <v>0.63002683217205835</v>
      </c>
      <c r="S96" s="5">
        <f t="shared" si="31"/>
        <v>1.668133648469303</v>
      </c>
      <c r="T96" s="5">
        <f t="shared" si="30"/>
        <v>0.71601167408151278</v>
      </c>
      <c r="U96" s="5">
        <f t="shared" si="30"/>
        <v>0.72236614065954841</v>
      </c>
      <c r="V96" s="5">
        <f t="shared" si="30"/>
        <v>1.0222184606399209</v>
      </c>
      <c r="W96" s="5">
        <f t="shared" si="30"/>
        <v>0.10618877333635413</v>
      </c>
      <c r="X96" s="5">
        <f t="shared" si="30"/>
        <v>1.194406616978603</v>
      </c>
    </row>
    <row r="97" spans="1:24" x14ac:dyDescent="0.2">
      <c r="A97" s="1" t="str">
        <f t="shared" si="49"/>
        <v>17:MC_DIST</v>
      </c>
      <c r="B97" s="5">
        <f t="shared" si="49"/>
        <v>-0.68151975200000003</v>
      </c>
      <c r="C97" s="5">
        <f t="shared" si="49"/>
        <v>-0.68151975200000003</v>
      </c>
      <c r="D97" s="5">
        <f t="shared" si="49"/>
        <v>-0.68151975200000003</v>
      </c>
      <c r="E97" s="5">
        <f t="shared" si="49"/>
        <v>-0.68151975200000003</v>
      </c>
      <c r="F97" s="5">
        <f t="shared" si="49"/>
        <v>-0.68151975200000003</v>
      </c>
      <c r="G97" s="5">
        <f t="shared" si="49"/>
        <v>-0.68151975200000003</v>
      </c>
      <c r="H97" s="5">
        <f t="shared" si="49"/>
        <v>-0.68151975200000003</v>
      </c>
      <c r="J97" s="5">
        <f t="shared" si="51"/>
        <v>-4.278417317205839E-2</v>
      </c>
      <c r="K97" s="5">
        <f t="shared" si="50"/>
        <v>-1.0808909894693031</v>
      </c>
      <c r="L97" s="5">
        <f t="shared" si="50"/>
        <v>-0.12876901508151278</v>
      </c>
      <c r="M97" s="5">
        <f t="shared" si="50"/>
        <v>-0.13512348165954846</v>
      </c>
      <c r="N97" s="5">
        <f t="shared" si="50"/>
        <v>-0.43497580163992089</v>
      </c>
      <c r="O97" s="5">
        <f t="shared" si="50"/>
        <v>0.48105388566364582</v>
      </c>
      <c r="P97" s="5">
        <f t="shared" si="50"/>
        <v>-0.60716395797860301</v>
      </c>
      <c r="R97" s="5">
        <f t="shared" si="31"/>
        <v>-0.63873557882794163</v>
      </c>
      <c r="S97" s="5">
        <f t="shared" si="31"/>
        <v>0.39937123746930303</v>
      </c>
      <c r="T97" s="5">
        <f t="shared" si="30"/>
        <v>-0.5527507369184872</v>
      </c>
      <c r="U97" s="5">
        <f t="shared" si="30"/>
        <v>-0.54639627034045157</v>
      </c>
      <c r="V97" s="5">
        <f t="shared" si="30"/>
        <v>-0.24654395036007914</v>
      </c>
      <c r="W97" s="5">
        <f t="shared" si="30"/>
        <v>-1.162573637663646</v>
      </c>
      <c r="X97" s="5">
        <f t="shared" si="30"/>
        <v>-7.4355794021397026E-2</v>
      </c>
    </row>
    <row r="98" spans="1:24" x14ac:dyDescent="0.2">
      <c r="R98" s="5">
        <f t="shared" si="31"/>
        <v>0</v>
      </c>
      <c r="S98" s="5">
        <f t="shared" si="31"/>
        <v>0</v>
      </c>
      <c r="T98" s="5">
        <f t="shared" si="30"/>
        <v>0</v>
      </c>
      <c r="U98" s="5">
        <f t="shared" si="30"/>
        <v>0</v>
      </c>
      <c r="V98" s="5">
        <f t="shared" si="30"/>
        <v>0</v>
      </c>
      <c r="W98" s="5">
        <f t="shared" si="30"/>
        <v>0</v>
      </c>
      <c r="X98" s="5">
        <f t="shared" si="30"/>
        <v>0</v>
      </c>
    </row>
    <row r="99" spans="1:24" x14ac:dyDescent="0.2">
      <c r="A99" s="1" t="str">
        <f>A91</f>
        <v>1:MC_DIST</v>
      </c>
      <c r="B99" s="5">
        <f t="shared" ref="B99:H99" si="52">B91</f>
        <v>0</v>
      </c>
      <c r="C99" s="5">
        <f t="shared" si="52"/>
        <v>0</v>
      </c>
      <c r="D99" s="5">
        <f t="shared" si="52"/>
        <v>0</v>
      </c>
      <c r="E99" s="5">
        <f t="shared" si="52"/>
        <v>0</v>
      </c>
      <c r="F99" s="5">
        <f t="shared" si="52"/>
        <v>0</v>
      </c>
      <c r="G99" s="5">
        <f t="shared" si="52"/>
        <v>0</v>
      </c>
      <c r="H99" s="5">
        <f t="shared" si="52"/>
        <v>0</v>
      </c>
      <c r="J99" s="5">
        <f>('Prob. at the mean w random data'!B99*B99)+('Prob. at the mean w random data'!B100*B100)+('Prob. at the mean w random data'!B101*B101)+('Prob. at the mean w random data'!B102*B102)+('Prob. at the mean w random data'!B103*B103)+('Prob. at the mean w random data'!B104*B104)+('Prob. at the mean w random data'!B105*B105)</f>
        <v>1.7584765663046571E-2</v>
      </c>
      <c r="K99" s="5">
        <f>('Prob. at the mean w random data'!C99*C99)+('Prob. at the mean w random data'!C100*C100)+('Prob. at the mean w random data'!C101*C101)+('Prob. at the mean w random data'!C102*C102)+('Prob. at the mean w random data'!C103*C103)+('Prob. at the mean w random data'!C104*C104)+('Prob. at the mean w random data'!C105*C105)</f>
        <v>-0.21658134212163957</v>
      </c>
      <c r="L99" s="5">
        <f>('Prob. at the mean w random data'!D99*D99)+('Prob. at the mean w random data'!D100*D100)+('Prob. at the mean w random data'!D101*D101)+('Prob. at the mean w random data'!D102*D102)+('Prob. at the mean w random data'!D103*D103)+('Prob. at the mean w random data'!D104*D104)+('Prob. at the mean w random data'!D105*D105)</f>
        <v>0.29956848684216275</v>
      </c>
      <c r="M99" s="5">
        <f>('Prob. at the mean w random data'!E99*E99)+('Prob. at the mean w random data'!E100*E100)+('Prob. at the mean w random data'!E101*E101)+('Prob. at the mean w random data'!E102*E102)+('Prob. at the mean w random data'!E103*E103)+('Prob. at the mean w random data'!E104*E104)+('Prob. at the mean w random data'!E105*E105)</f>
        <v>-6.2098544801682878E-2</v>
      </c>
      <c r="N99" s="5">
        <f>('Prob. at the mean w random data'!F99*F99)+('Prob. at the mean w random data'!F100*F100)+('Prob. at the mean w random data'!F101*F101)+('Prob. at the mean w random data'!F102*F102)+('Prob. at the mean w random data'!F103*F103)+('Prob. at the mean w random data'!F104*F104)+('Prob. at the mean w random data'!F105*F105)</f>
        <v>-0.26586070536126744</v>
      </c>
      <c r="O99" s="5">
        <f>('Prob. at the mean w random data'!G99*G99)+('Prob. at the mean w random data'!G100*G100)+('Prob. at the mean w random data'!G101*G101)+('Prob. at the mean w random data'!G102*G102)+('Prob. at the mean w random data'!G103*G103)+('Prob. at the mean w random data'!G104*G104)+('Prob. at the mean w random data'!G105*G105)</f>
        <v>0.55002525021945536</v>
      </c>
      <c r="P99" s="5">
        <f>('Prob. at the mean w random data'!H99*H99)+('Prob. at the mean w random data'!H100*H100)+('Prob. at the mean w random data'!H101*H101)+('Prob. at the mean w random data'!H102*H102)+('Prob. at the mean w random data'!H103*H103)+('Prob. at the mean w random data'!H104*H104)+('Prob. at the mean w random data'!H105*H105)</f>
        <v>-0.34076990065375096</v>
      </c>
      <c r="R99" s="5">
        <f t="shared" si="31"/>
        <v>-1.7584765663046571E-2</v>
      </c>
      <c r="S99" s="5">
        <f t="shared" si="31"/>
        <v>0.21658134212163957</v>
      </c>
      <c r="T99" s="5">
        <f t="shared" si="30"/>
        <v>-0.29956848684216275</v>
      </c>
      <c r="U99" s="5">
        <f t="shared" si="30"/>
        <v>6.2098544801682878E-2</v>
      </c>
      <c r="V99" s="5">
        <f t="shared" si="30"/>
        <v>0.26586070536126744</v>
      </c>
      <c r="W99" s="5">
        <f t="shared" si="30"/>
        <v>-0.55002525021945536</v>
      </c>
      <c r="X99" s="5">
        <f t="shared" si="30"/>
        <v>0.34076990065375096</v>
      </c>
    </row>
    <row r="100" spans="1:24" x14ac:dyDescent="0.2">
      <c r="A100" s="1" t="str">
        <f t="shared" ref="A100:H105" si="53">A92</f>
        <v>5:MC_DIST</v>
      </c>
      <c r="B100" s="5">
        <f t="shared" si="53"/>
        <v>-1.3667029669999999</v>
      </c>
      <c r="C100" s="5">
        <f t="shared" si="53"/>
        <v>-1.3667029669999999</v>
      </c>
      <c r="D100" s="5">
        <f t="shared" si="53"/>
        <v>-1.3667029669999999</v>
      </c>
      <c r="E100" s="5">
        <f t="shared" si="53"/>
        <v>-1.3667029669999999</v>
      </c>
      <c r="F100" s="5">
        <f t="shared" si="53"/>
        <v>-1.3667029669999999</v>
      </c>
      <c r="G100" s="5">
        <f t="shared" si="53"/>
        <v>-1.3667029669999999</v>
      </c>
      <c r="H100" s="5">
        <f t="shared" si="53"/>
        <v>-1.3667029669999999</v>
      </c>
      <c r="J100" s="5">
        <f>J99</f>
        <v>1.7584765663046571E-2</v>
      </c>
      <c r="K100" s="5">
        <f t="shared" ref="K100:P105" si="54">K99</f>
        <v>-0.21658134212163957</v>
      </c>
      <c r="L100" s="5">
        <f t="shared" si="54"/>
        <v>0.29956848684216275</v>
      </c>
      <c r="M100" s="5">
        <f t="shared" si="54"/>
        <v>-6.2098544801682878E-2</v>
      </c>
      <c r="N100" s="5">
        <f t="shared" si="54"/>
        <v>-0.26586070536126744</v>
      </c>
      <c r="O100" s="5">
        <f t="shared" si="54"/>
        <v>0.55002525021945536</v>
      </c>
      <c r="P100" s="5">
        <f t="shared" si="54"/>
        <v>-0.34076990065375096</v>
      </c>
      <c r="R100" s="5">
        <f t="shared" si="31"/>
        <v>-1.3842877326630465</v>
      </c>
      <c r="S100" s="5">
        <f t="shared" si="31"/>
        <v>-1.1501216248783603</v>
      </c>
      <c r="T100" s="5">
        <f t="shared" si="30"/>
        <v>-1.6662714538421626</v>
      </c>
      <c r="U100" s="5">
        <f t="shared" si="30"/>
        <v>-1.3046044221983171</v>
      </c>
      <c r="V100" s="5">
        <f t="shared" si="30"/>
        <v>-1.1008422616387326</v>
      </c>
      <c r="W100" s="5">
        <f t="shared" si="30"/>
        <v>-1.9167282172194553</v>
      </c>
      <c r="X100" s="5">
        <f t="shared" si="30"/>
        <v>-1.0259330663462489</v>
      </c>
    </row>
    <row r="101" spans="1:24" x14ac:dyDescent="0.2">
      <c r="A101" s="1" t="str">
        <f t="shared" si="53"/>
        <v>7:MC_DIST</v>
      </c>
      <c r="B101" s="5">
        <f t="shared" si="53"/>
        <v>-4.1374906000000003E-2</v>
      </c>
      <c r="C101" s="5">
        <f t="shared" si="53"/>
        <v>-4.1374906000000003E-2</v>
      </c>
      <c r="D101" s="5">
        <f t="shared" si="53"/>
        <v>-4.1374906000000003E-2</v>
      </c>
      <c r="E101" s="5">
        <f t="shared" si="53"/>
        <v>-4.1374906000000003E-2</v>
      </c>
      <c r="F101" s="5">
        <f t="shared" si="53"/>
        <v>-4.1374906000000003E-2</v>
      </c>
      <c r="G101" s="5">
        <f t="shared" si="53"/>
        <v>-4.1374906000000003E-2</v>
      </c>
      <c r="H101" s="5">
        <f t="shared" si="53"/>
        <v>-4.1374906000000003E-2</v>
      </c>
      <c r="J101" s="5">
        <f t="shared" ref="J101:J105" si="55">J100</f>
        <v>1.7584765663046571E-2</v>
      </c>
      <c r="K101" s="5">
        <f t="shared" si="54"/>
        <v>-0.21658134212163957</v>
      </c>
      <c r="L101" s="5">
        <f t="shared" si="54"/>
        <v>0.29956848684216275</v>
      </c>
      <c r="M101" s="5">
        <f t="shared" si="54"/>
        <v>-6.2098544801682878E-2</v>
      </c>
      <c r="N101" s="5">
        <f t="shared" si="54"/>
        <v>-0.26586070536126744</v>
      </c>
      <c r="O101" s="5">
        <f t="shared" si="54"/>
        <v>0.55002525021945536</v>
      </c>
      <c r="P101" s="5">
        <f t="shared" si="54"/>
        <v>-0.34076990065375096</v>
      </c>
      <c r="R101" s="5">
        <f t="shared" si="31"/>
        <v>-5.8959671663046574E-2</v>
      </c>
      <c r="S101" s="5">
        <f t="shared" si="31"/>
        <v>0.17520643612163955</v>
      </c>
      <c r="T101" s="5">
        <f t="shared" si="30"/>
        <v>-0.34094339284216274</v>
      </c>
      <c r="U101" s="5">
        <f t="shared" si="30"/>
        <v>2.0723638801682875E-2</v>
      </c>
      <c r="V101" s="5">
        <f t="shared" si="30"/>
        <v>0.22448579936126745</v>
      </c>
      <c r="W101" s="5">
        <f t="shared" si="30"/>
        <v>-0.59140015621945541</v>
      </c>
      <c r="X101" s="5">
        <f t="shared" si="30"/>
        <v>0.29939499465375097</v>
      </c>
    </row>
    <row r="102" spans="1:24" x14ac:dyDescent="0.2">
      <c r="A102" s="1" t="str">
        <f t="shared" si="53"/>
        <v>9:MC_DIST</v>
      </c>
      <c r="B102" s="5">
        <f t="shared" si="53"/>
        <v>-0.17845223399999999</v>
      </c>
      <c r="C102" s="5">
        <f t="shared" si="53"/>
        <v>-0.17845223399999999</v>
      </c>
      <c r="D102" s="5">
        <f t="shared" si="53"/>
        <v>-0.17845223399999999</v>
      </c>
      <c r="E102" s="5">
        <f t="shared" si="53"/>
        <v>-0.17845223399999999</v>
      </c>
      <c r="F102" s="5">
        <f t="shared" si="53"/>
        <v>-0.17845223399999999</v>
      </c>
      <c r="G102" s="5">
        <f t="shared" si="53"/>
        <v>-0.17845223399999999</v>
      </c>
      <c r="H102" s="5">
        <f t="shared" si="53"/>
        <v>-0.17845223399999999</v>
      </c>
      <c r="J102" s="5">
        <f t="shared" si="55"/>
        <v>1.7584765663046571E-2</v>
      </c>
      <c r="K102" s="5">
        <f t="shared" si="54"/>
        <v>-0.21658134212163957</v>
      </c>
      <c r="L102" s="5">
        <f t="shared" si="54"/>
        <v>0.29956848684216275</v>
      </c>
      <c r="M102" s="5">
        <f t="shared" si="54"/>
        <v>-6.2098544801682878E-2</v>
      </c>
      <c r="N102" s="5">
        <f t="shared" si="54"/>
        <v>-0.26586070536126744</v>
      </c>
      <c r="O102" s="5">
        <f t="shared" si="54"/>
        <v>0.55002525021945536</v>
      </c>
      <c r="P102" s="5">
        <f t="shared" si="54"/>
        <v>-0.34076990065375096</v>
      </c>
      <c r="R102" s="5">
        <f t="shared" si="31"/>
        <v>-0.19603699966304655</v>
      </c>
      <c r="S102" s="5">
        <f t="shared" si="31"/>
        <v>3.8129108121639582E-2</v>
      </c>
      <c r="T102" s="5">
        <f t="shared" si="30"/>
        <v>-0.47802072084216274</v>
      </c>
      <c r="U102" s="5">
        <f t="shared" si="30"/>
        <v>-0.11635368919831711</v>
      </c>
      <c r="V102" s="5">
        <f t="shared" si="30"/>
        <v>8.7408471361267448E-2</v>
      </c>
      <c r="W102" s="5">
        <f t="shared" si="30"/>
        <v>-0.72847748421945535</v>
      </c>
      <c r="X102" s="5">
        <f t="shared" si="30"/>
        <v>0.16231766665375097</v>
      </c>
    </row>
    <row r="103" spans="1:24" x14ac:dyDescent="0.2">
      <c r="A103" s="1" t="str">
        <f t="shared" si="53"/>
        <v>11:MC_DIST</v>
      </c>
      <c r="B103" s="5">
        <f t="shared" si="53"/>
        <v>-0.50730076899999998</v>
      </c>
      <c r="C103" s="5">
        <f t="shared" si="53"/>
        <v>-0.50730076899999998</v>
      </c>
      <c r="D103" s="5">
        <f t="shared" si="53"/>
        <v>-0.50730076899999998</v>
      </c>
      <c r="E103" s="5">
        <f t="shared" si="53"/>
        <v>-0.50730076899999998</v>
      </c>
      <c r="F103" s="5">
        <f t="shared" si="53"/>
        <v>-0.50730076899999998</v>
      </c>
      <c r="G103" s="5">
        <f t="shared" si="53"/>
        <v>-0.50730076899999998</v>
      </c>
      <c r="H103" s="5">
        <f t="shared" si="53"/>
        <v>-0.50730076899999998</v>
      </c>
      <c r="J103" s="5">
        <f t="shared" si="55"/>
        <v>1.7584765663046571E-2</v>
      </c>
      <c r="K103" s="5">
        <f t="shared" si="54"/>
        <v>-0.21658134212163957</v>
      </c>
      <c r="L103" s="5">
        <f t="shared" si="54"/>
        <v>0.29956848684216275</v>
      </c>
      <c r="M103" s="5">
        <f t="shared" si="54"/>
        <v>-6.2098544801682878E-2</v>
      </c>
      <c r="N103" s="5">
        <f t="shared" si="54"/>
        <v>-0.26586070536126744</v>
      </c>
      <c r="O103" s="5">
        <f t="shared" si="54"/>
        <v>0.55002525021945536</v>
      </c>
      <c r="P103" s="5">
        <f t="shared" si="54"/>
        <v>-0.34076990065375096</v>
      </c>
      <c r="R103" s="5">
        <f t="shared" si="31"/>
        <v>-0.52488553466304655</v>
      </c>
      <c r="S103" s="5">
        <f t="shared" si="31"/>
        <v>-0.29071942687836039</v>
      </c>
      <c r="T103" s="5">
        <f t="shared" si="30"/>
        <v>-0.80686925584216274</v>
      </c>
      <c r="U103" s="5">
        <f t="shared" si="30"/>
        <v>-0.44520222419831712</v>
      </c>
      <c r="V103" s="5">
        <f t="shared" si="30"/>
        <v>-0.24144006363873255</v>
      </c>
      <c r="W103" s="5">
        <f t="shared" si="30"/>
        <v>-1.0573260192194553</v>
      </c>
      <c r="X103" s="5">
        <f t="shared" si="30"/>
        <v>-0.16653086834624903</v>
      </c>
    </row>
    <row r="104" spans="1:24" x14ac:dyDescent="0.2">
      <c r="A104" s="1" t="str">
        <f t="shared" si="53"/>
        <v>13:MC_DIST</v>
      </c>
      <c r="B104" s="5">
        <f t="shared" si="53"/>
        <v>0.58724265899999994</v>
      </c>
      <c r="C104" s="5">
        <f t="shared" si="53"/>
        <v>0.58724265899999994</v>
      </c>
      <c r="D104" s="5">
        <f t="shared" si="53"/>
        <v>0.58724265899999994</v>
      </c>
      <c r="E104" s="5">
        <f t="shared" si="53"/>
        <v>0.58724265899999994</v>
      </c>
      <c r="F104" s="5">
        <f t="shared" si="53"/>
        <v>0.58724265899999994</v>
      </c>
      <c r="G104" s="5">
        <f t="shared" si="53"/>
        <v>0.58724265899999994</v>
      </c>
      <c r="H104" s="5">
        <f t="shared" si="53"/>
        <v>0.58724265899999994</v>
      </c>
      <c r="J104" s="5">
        <f t="shared" si="55"/>
        <v>1.7584765663046571E-2</v>
      </c>
      <c r="K104" s="5">
        <f t="shared" si="54"/>
        <v>-0.21658134212163957</v>
      </c>
      <c r="L104" s="5">
        <f t="shared" si="54"/>
        <v>0.29956848684216275</v>
      </c>
      <c r="M104" s="5">
        <f t="shared" si="54"/>
        <v>-6.2098544801682878E-2</v>
      </c>
      <c r="N104" s="5">
        <f t="shared" si="54"/>
        <v>-0.26586070536126744</v>
      </c>
      <c r="O104" s="5">
        <f t="shared" si="54"/>
        <v>0.55002525021945536</v>
      </c>
      <c r="P104" s="5">
        <f t="shared" si="54"/>
        <v>-0.34076990065375096</v>
      </c>
      <c r="R104" s="5">
        <f t="shared" si="31"/>
        <v>0.56965789333695338</v>
      </c>
      <c r="S104" s="5">
        <f t="shared" si="31"/>
        <v>0.80382400112163954</v>
      </c>
      <c r="T104" s="5">
        <f t="shared" si="31"/>
        <v>0.28767417215783719</v>
      </c>
      <c r="U104" s="5">
        <f t="shared" si="31"/>
        <v>0.64934120380168281</v>
      </c>
      <c r="V104" s="5">
        <f t="shared" si="31"/>
        <v>0.85310336436126732</v>
      </c>
      <c r="W104" s="5">
        <f t="shared" si="31"/>
        <v>3.7217408780544581E-2</v>
      </c>
      <c r="X104" s="5">
        <f t="shared" si="31"/>
        <v>0.92801255965375096</v>
      </c>
    </row>
    <row r="105" spans="1:24" x14ac:dyDescent="0.2">
      <c r="A105" s="1" t="str">
        <f t="shared" si="53"/>
        <v>17:MC_DIST</v>
      </c>
      <c r="B105" s="5">
        <f t="shared" si="53"/>
        <v>-0.68151975200000003</v>
      </c>
      <c r="C105" s="5">
        <f t="shared" si="53"/>
        <v>-0.68151975200000003</v>
      </c>
      <c r="D105" s="5">
        <f t="shared" si="53"/>
        <v>-0.68151975200000003</v>
      </c>
      <c r="E105" s="5">
        <f t="shared" si="53"/>
        <v>-0.68151975200000003</v>
      </c>
      <c r="F105" s="5">
        <f t="shared" si="53"/>
        <v>-0.68151975200000003</v>
      </c>
      <c r="G105" s="5">
        <f t="shared" si="53"/>
        <v>-0.68151975200000003</v>
      </c>
      <c r="H105" s="5">
        <f t="shared" si="53"/>
        <v>-0.68151975200000003</v>
      </c>
      <c r="J105" s="5">
        <f t="shared" si="55"/>
        <v>1.7584765663046571E-2</v>
      </c>
      <c r="K105" s="5">
        <f t="shared" si="54"/>
        <v>-0.21658134212163957</v>
      </c>
      <c r="L105" s="5">
        <f t="shared" si="54"/>
        <v>0.29956848684216275</v>
      </c>
      <c r="M105" s="5">
        <f t="shared" si="54"/>
        <v>-6.2098544801682878E-2</v>
      </c>
      <c r="N105" s="5">
        <f t="shared" si="54"/>
        <v>-0.26586070536126744</v>
      </c>
      <c r="O105" s="5">
        <f t="shared" si="54"/>
        <v>0.55002525021945536</v>
      </c>
      <c r="P105" s="5">
        <f t="shared" si="54"/>
        <v>-0.34076990065375096</v>
      </c>
      <c r="R105" s="5">
        <f t="shared" si="31"/>
        <v>-0.6991045176630466</v>
      </c>
      <c r="S105" s="5">
        <f t="shared" si="31"/>
        <v>-0.46493840987836044</v>
      </c>
      <c r="T105" s="5">
        <f t="shared" si="31"/>
        <v>-0.98108823884216279</v>
      </c>
      <c r="U105" s="5">
        <f t="shared" si="31"/>
        <v>-0.61942120719831717</v>
      </c>
      <c r="V105" s="5">
        <f t="shared" si="31"/>
        <v>-0.4156590466387326</v>
      </c>
      <c r="W105" s="5">
        <f t="shared" si="31"/>
        <v>-1.2315450022194554</v>
      </c>
      <c r="X105" s="5">
        <f t="shared" si="31"/>
        <v>-0.34074985134624908</v>
      </c>
    </row>
    <row r="106" spans="1:24" x14ac:dyDescent="0.2">
      <c r="R106" s="5">
        <f t="shared" si="31"/>
        <v>0</v>
      </c>
      <c r="S106" s="5">
        <f t="shared" si="31"/>
        <v>0</v>
      </c>
      <c r="T106" s="5">
        <f t="shared" si="31"/>
        <v>0</v>
      </c>
      <c r="U106" s="5">
        <f t="shared" si="31"/>
        <v>0</v>
      </c>
      <c r="V106" s="5">
        <f t="shared" si="31"/>
        <v>0</v>
      </c>
      <c r="W106" s="5">
        <f t="shared" si="31"/>
        <v>0</v>
      </c>
      <c r="X106" s="5">
        <f t="shared" si="31"/>
        <v>0</v>
      </c>
    </row>
    <row r="107" spans="1:24" x14ac:dyDescent="0.2">
      <c r="A107" s="1" t="str">
        <f>A99</f>
        <v>1:MC_DIST</v>
      </c>
      <c r="B107" s="5">
        <f t="shared" ref="B107:H107" si="56">B99</f>
        <v>0</v>
      </c>
      <c r="C107" s="5">
        <f t="shared" si="56"/>
        <v>0</v>
      </c>
      <c r="D107" s="5">
        <f t="shared" si="56"/>
        <v>0</v>
      </c>
      <c r="E107" s="5">
        <f t="shared" si="56"/>
        <v>0</v>
      </c>
      <c r="F107" s="5">
        <f t="shared" si="56"/>
        <v>0</v>
      </c>
      <c r="G107" s="5">
        <f t="shared" si="56"/>
        <v>0</v>
      </c>
      <c r="H107" s="5">
        <f t="shared" si="56"/>
        <v>0</v>
      </c>
      <c r="J107" s="5">
        <f>('Prob. at the mean w random data'!B107*B107)+('Prob. at the mean w random data'!B108*B108)+('Prob. at the mean w random data'!B109*B109)+('Prob. at the mean w random data'!B110*B110)+('Prob. at the mean w random data'!B111*B111)+('Prob. at the mean w random data'!B112*B112)+('Prob. at the mean w random data'!B113*B113)</f>
        <v>1.6287015386257198E-2</v>
      </c>
      <c r="K107" s="5">
        <f>('Prob. at the mean w random data'!C107*C107)+('Prob. at the mean w random data'!C108*C108)+('Prob. at the mean w random data'!C109*C109)+('Prob. at the mean w random data'!C110*C110)+('Prob. at the mean w random data'!C111*C111)+('Prob. at the mean w random data'!C112*C112)+('Prob. at the mean w random data'!C113*C113)</f>
        <v>-0.77273154799605326</v>
      </c>
      <c r="L107" s="5">
        <f>('Prob. at the mean w random data'!D107*D107)+('Prob. at the mean w random data'!D108*D108)+('Prob. at the mean w random data'!D109*D109)+('Prob. at the mean w random data'!D110*D110)+('Prob. at the mean w random data'!D111*D111)+('Prob. at the mean w random data'!D112*D112)+('Prob. at the mean w random data'!D113*D113)</f>
        <v>4.265876182811941E-2</v>
      </c>
      <c r="M107" s="5">
        <f>('Prob. at the mean w random data'!E107*E107)+('Prob. at the mean w random data'!E108*E108)+('Prob. at the mean w random data'!E109*E109)+('Prob. at the mean w random data'!E110*E110)+('Prob. at the mean w random data'!E111*E111)+('Prob. at the mean w random data'!E112*E112)+('Prob. at the mean w random data'!E113*E113)</f>
        <v>-5.4909270387485797E-2</v>
      </c>
      <c r="N107" s="5">
        <f>('Prob. at the mean w random data'!F107*F107)+('Prob. at the mean w random data'!F108*F108)+('Prob. at the mean w random data'!F109*F109)+('Prob. at the mean w random data'!F110*F110)+('Prob. at the mean w random data'!F111*F111)+('Prob. at the mean w random data'!F112*F112)+('Prob. at the mean w random data'!F113*F113)</f>
        <v>-0.37953562550567072</v>
      </c>
      <c r="O107" s="5">
        <f>('Prob. at the mean w random data'!G107*G107)+('Prob. at the mean w random data'!G108*G108)+('Prob. at the mean w random data'!G109*G109)+('Prob. at the mean w random data'!G110*G110)+('Prob. at the mean w random data'!G111*G111)+('Prob. at the mean w random data'!G112*G112)+('Prob. at the mean w random data'!G113*G113)</f>
        <v>0.54374720065977422</v>
      </c>
      <c r="P107" s="5">
        <f>('Prob. at the mean w random data'!H107*H107)+('Prob. at the mean w random data'!H108*H108)+('Prob. at the mean w random data'!H109*H109)+('Prob. at the mean w random data'!H110*H110)+('Prob. at the mean w random data'!H111*H111)+('Prob. at the mean w random data'!H112*H112)+('Prob. at the mean w random data'!H113*H113)</f>
        <v>-0.3297375485632919</v>
      </c>
      <c r="R107" s="5">
        <f t="shared" si="31"/>
        <v>-1.6287015386257198E-2</v>
      </c>
      <c r="S107" s="5">
        <f t="shared" si="31"/>
        <v>0.77273154799605326</v>
      </c>
      <c r="T107" s="5">
        <f t="shared" si="31"/>
        <v>-4.265876182811941E-2</v>
      </c>
      <c r="U107" s="5">
        <f t="shared" si="31"/>
        <v>5.4909270387485797E-2</v>
      </c>
      <c r="V107" s="5">
        <f t="shared" si="31"/>
        <v>0.37953562550567072</v>
      </c>
      <c r="W107" s="5">
        <f t="shared" si="31"/>
        <v>-0.54374720065977422</v>
      </c>
      <c r="X107" s="5">
        <f t="shared" si="31"/>
        <v>0.3297375485632919</v>
      </c>
    </row>
    <row r="108" spans="1:24" x14ac:dyDescent="0.2">
      <c r="A108" s="1" t="str">
        <f t="shared" ref="A108:H113" si="57">A100</f>
        <v>5:MC_DIST</v>
      </c>
      <c r="B108" s="5">
        <f t="shared" si="57"/>
        <v>-1.3667029669999999</v>
      </c>
      <c r="C108" s="5">
        <f t="shared" si="57"/>
        <v>-1.3667029669999999</v>
      </c>
      <c r="D108" s="5">
        <f t="shared" si="57"/>
        <v>-1.3667029669999999</v>
      </c>
      <c r="E108" s="5">
        <f t="shared" si="57"/>
        <v>-1.3667029669999999</v>
      </c>
      <c r="F108" s="5">
        <f t="shared" si="57"/>
        <v>-1.3667029669999999</v>
      </c>
      <c r="G108" s="5">
        <f t="shared" si="57"/>
        <v>-1.3667029669999999</v>
      </c>
      <c r="H108" s="5">
        <f t="shared" si="57"/>
        <v>-1.3667029669999999</v>
      </c>
      <c r="J108" s="5">
        <f>J107</f>
        <v>1.6287015386257198E-2</v>
      </c>
      <c r="K108" s="5">
        <f t="shared" ref="K108:P113" si="58">K107</f>
        <v>-0.77273154799605326</v>
      </c>
      <c r="L108" s="5">
        <f t="shared" si="58"/>
        <v>4.265876182811941E-2</v>
      </c>
      <c r="M108" s="5">
        <f t="shared" si="58"/>
        <v>-5.4909270387485797E-2</v>
      </c>
      <c r="N108" s="5">
        <f t="shared" si="58"/>
        <v>-0.37953562550567072</v>
      </c>
      <c r="O108" s="5">
        <f t="shared" si="58"/>
        <v>0.54374720065977422</v>
      </c>
      <c r="P108" s="5">
        <f t="shared" si="58"/>
        <v>-0.3297375485632919</v>
      </c>
      <c r="R108" s="5">
        <f t="shared" si="31"/>
        <v>-1.382989982386257</v>
      </c>
      <c r="S108" s="5">
        <f t="shared" si="31"/>
        <v>-0.59397141900394668</v>
      </c>
      <c r="T108" s="5">
        <f t="shared" si="31"/>
        <v>-1.4093617288281193</v>
      </c>
      <c r="U108" s="5">
        <f t="shared" si="31"/>
        <v>-1.3117936966125141</v>
      </c>
      <c r="V108" s="5">
        <f t="shared" si="31"/>
        <v>-0.98716734149432916</v>
      </c>
      <c r="W108" s="5">
        <f t="shared" si="31"/>
        <v>-1.910450167659774</v>
      </c>
      <c r="X108" s="5">
        <f t="shared" si="31"/>
        <v>-1.0369654184367081</v>
      </c>
    </row>
    <row r="109" spans="1:24" x14ac:dyDescent="0.2">
      <c r="A109" s="1" t="str">
        <f t="shared" si="57"/>
        <v>7:MC_DIST</v>
      </c>
      <c r="B109" s="5">
        <f t="shared" si="57"/>
        <v>-4.1374906000000003E-2</v>
      </c>
      <c r="C109" s="5">
        <f t="shared" si="57"/>
        <v>-4.1374906000000003E-2</v>
      </c>
      <c r="D109" s="5">
        <f t="shared" si="57"/>
        <v>-4.1374906000000003E-2</v>
      </c>
      <c r="E109" s="5">
        <f t="shared" si="57"/>
        <v>-4.1374906000000003E-2</v>
      </c>
      <c r="F109" s="5">
        <f t="shared" si="57"/>
        <v>-4.1374906000000003E-2</v>
      </c>
      <c r="G109" s="5">
        <f t="shared" si="57"/>
        <v>-4.1374906000000003E-2</v>
      </c>
      <c r="H109" s="5">
        <f t="shared" si="57"/>
        <v>-4.1374906000000003E-2</v>
      </c>
      <c r="J109" s="5">
        <f t="shared" ref="J109:J113" si="59">J108</f>
        <v>1.6287015386257198E-2</v>
      </c>
      <c r="K109" s="5">
        <f t="shared" si="58"/>
        <v>-0.77273154799605326</v>
      </c>
      <c r="L109" s="5">
        <f t="shared" si="58"/>
        <v>4.265876182811941E-2</v>
      </c>
      <c r="M109" s="5">
        <f t="shared" si="58"/>
        <v>-5.4909270387485797E-2</v>
      </c>
      <c r="N109" s="5">
        <f t="shared" si="58"/>
        <v>-0.37953562550567072</v>
      </c>
      <c r="O109" s="5">
        <f t="shared" si="58"/>
        <v>0.54374720065977422</v>
      </c>
      <c r="P109" s="5">
        <f t="shared" si="58"/>
        <v>-0.3297375485632919</v>
      </c>
      <c r="R109" s="5">
        <f t="shared" si="31"/>
        <v>-5.7661921386257198E-2</v>
      </c>
      <c r="S109" s="5">
        <f t="shared" si="31"/>
        <v>0.73135664199605321</v>
      </c>
      <c r="T109" s="5">
        <f t="shared" si="31"/>
        <v>-8.4033667828119413E-2</v>
      </c>
      <c r="U109" s="5">
        <f t="shared" si="31"/>
        <v>1.3534364387485794E-2</v>
      </c>
      <c r="V109" s="5">
        <f t="shared" si="31"/>
        <v>0.33816071950567073</v>
      </c>
      <c r="W109" s="5">
        <f t="shared" si="31"/>
        <v>-0.58512210665977427</v>
      </c>
      <c r="X109" s="5">
        <f t="shared" si="31"/>
        <v>0.28836264256329192</v>
      </c>
    </row>
    <row r="110" spans="1:24" x14ac:dyDescent="0.2">
      <c r="A110" s="1" t="str">
        <f t="shared" si="57"/>
        <v>9:MC_DIST</v>
      </c>
      <c r="B110" s="5">
        <f t="shared" si="57"/>
        <v>-0.17845223399999999</v>
      </c>
      <c r="C110" s="5">
        <f t="shared" si="57"/>
        <v>-0.17845223399999999</v>
      </c>
      <c r="D110" s="5">
        <f t="shared" si="57"/>
        <v>-0.17845223399999999</v>
      </c>
      <c r="E110" s="5">
        <f t="shared" si="57"/>
        <v>-0.17845223399999999</v>
      </c>
      <c r="F110" s="5">
        <f t="shared" si="57"/>
        <v>-0.17845223399999999</v>
      </c>
      <c r="G110" s="5">
        <f t="shared" si="57"/>
        <v>-0.17845223399999999</v>
      </c>
      <c r="H110" s="5">
        <f t="shared" si="57"/>
        <v>-0.17845223399999999</v>
      </c>
      <c r="J110" s="5">
        <f t="shared" si="59"/>
        <v>1.6287015386257198E-2</v>
      </c>
      <c r="K110" s="5">
        <f t="shared" si="58"/>
        <v>-0.77273154799605326</v>
      </c>
      <c r="L110" s="5">
        <f t="shared" si="58"/>
        <v>4.265876182811941E-2</v>
      </c>
      <c r="M110" s="5">
        <f t="shared" si="58"/>
        <v>-5.4909270387485797E-2</v>
      </c>
      <c r="N110" s="5">
        <f t="shared" si="58"/>
        <v>-0.37953562550567072</v>
      </c>
      <c r="O110" s="5">
        <f t="shared" si="58"/>
        <v>0.54374720065977422</v>
      </c>
      <c r="P110" s="5">
        <f t="shared" si="58"/>
        <v>-0.3297375485632919</v>
      </c>
      <c r="R110" s="5">
        <f t="shared" si="31"/>
        <v>-0.1947392493862572</v>
      </c>
      <c r="S110" s="5">
        <f t="shared" si="31"/>
        <v>0.59427931399605327</v>
      </c>
      <c r="T110" s="5">
        <f t="shared" si="31"/>
        <v>-0.22111099582811938</v>
      </c>
      <c r="U110" s="5">
        <f t="shared" si="31"/>
        <v>-0.12354296361251418</v>
      </c>
      <c r="V110" s="5">
        <f t="shared" si="31"/>
        <v>0.20108339150567073</v>
      </c>
      <c r="W110" s="5">
        <f t="shared" si="31"/>
        <v>-0.72219943465977421</v>
      </c>
      <c r="X110" s="5">
        <f t="shared" si="31"/>
        <v>0.15128531456329192</v>
      </c>
    </row>
    <row r="111" spans="1:24" x14ac:dyDescent="0.2">
      <c r="A111" s="1" t="str">
        <f t="shared" si="57"/>
        <v>11:MC_DIST</v>
      </c>
      <c r="B111" s="5">
        <f t="shared" si="57"/>
        <v>-0.50730076899999998</v>
      </c>
      <c r="C111" s="5">
        <f t="shared" si="57"/>
        <v>-0.50730076899999998</v>
      </c>
      <c r="D111" s="5">
        <f t="shared" si="57"/>
        <v>-0.50730076899999998</v>
      </c>
      <c r="E111" s="5">
        <f t="shared" si="57"/>
        <v>-0.50730076899999998</v>
      </c>
      <c r="F111" s="5">
        <f t="shared" si="57"/>
        <v>-0.50730076899999998</v>
      </c>
      <c r="G111" s="5">
        <f t="shared" si="57"/>
        <v>-0.50730076899999998</v>
      </c>
      <c r="H111" s="5">
        <f t="shared" si="57"/>
        <v>-0.50730076899999998</v>
      </c>
      <c r="J111" s="5">
        <f t="shared" si="59"/>
        <v>1.6287015386257198E-2</v>
      </c>
      <c r="K111" s="5">
        <f t="shared" si="58"/>
        <v>-0.77273154799605326</v>
      </c>
      <c r="L111" s="5">
        <f t="shared" si="58"/>
        <v>4.265876182811941E-2</v>
      </c>
      <c r="M111" s="5">
        <f t="shared" si="58"/>
        <v>-5.4909270387485797E-2</v>
      </c>
      <c r="N111" s="5">
        <f t="shared" si="58"/>
        <v>-0.37953562550567072</v>
      </c>
      <c r="O111" s="5">
        <f t="shared" si="58"/>
        <v>0.54374720065977422</v>
      </c>
      <c r="P111" s="5">
        <f t="shared" si="58"/>
        <v>-0.3297375485632919</v>
      </c>
      <c r="R111" s="5">
        <f t="shared" si="31"/>
        <v>-0.52358778438625719</v>
      </c>
      <c r="S111" s="5">
        <f t="shared" si="31"/>
        <v>0.26543077899605327</v>
      </c>
      <c r="T111" s="5">
        <f t="shared" si="31"/>
        <v>-0.54995953082811944</v>
      </c>
      <c r="U111" s="5">
        <f t="shared" si="31"/>
        <v>-0.45239149861251421</v>
      </c>
      <c r="V111" s="5">
        <f t="shared" si="31"/>
        <v>-0.12776514349432927</v>
      </c>
      <c r="W111" s="5">
        <f t="shared" si="31"/>
        <v>-1.0510479696597743</v>
      </c>
      <c r="X111" s="5">
        <f t="shared" si="31"/>
        <v>-0.17756322043670808</v>
      </c>
    </row>
    <row r="112" spans="1:24" x14ac:dyDescent="0.2">
      <c r="A112" s="1" t="str">
        <f t="shared" si="57"/>
        <v>13:MC_DIST</v>
      </c>
      <c r="B112" s="5">
        <f t="shared" si="57"/>
        <v>0.58724265899999994</v>
      </c>
      <c r="C112" s="5">
        <f t="shared" si="57"/>
        <v>0.58724265899999994</v>
      </c>
      <c r="D112" s="5">
        <f t="shared" si="57"/>
        <v>0.58724265899999994</v>
      </c>
      <c r="E112" s="5">
        <f t="shared" si="57"/>
        <v>0.58724265899999994</v>
      </c>
      <c r="F112" s="5">
        <f t="shared" si="57"/>
        <v>0.58724265899999994</v>
      </c>
      <c r="G112" s="5">
        <f t="shared" si="57"/>
        <v>0.58724265899999994</v>
      </c>
      <c r="H112" s="5">
        <f t="shared" si="57"/>
        <v>0.58724265899999994</v>
      </c>
      <c r="J112" s="5">
        <f t="shared" si="59"/>
        <v>1.6287015386257198E-2</v>
      </c>
      <c r="K112" s="5">
        <f t="shared" si="58"/>
        <v>-0.77273154799605326</v>
      </c>
      <c r="L112" s="5">
        <f t="shared" si="58"/>
        <v>4.265876182811941E-2</v>
      </c>
      <c r="M112" s="5">
        <f t="shared" si="58"/>
        <v>-5.4909270387485797E-2</v>
      </c>
      <c r="N112" s="5">
        <f t="shared" si="58"/>
        <v>-0.37953562550567072</v>
      </c>
      <c r="O112" s="5">
        <f t="shared" si="58"/>
        <v>0.54374720065977422</v>
      </c>
      <c r="P112" s="5">
        <f t="shared" si="58"/>
        <v>-0.3297375485632919</v>
      </c>
      <c r="R112" s="5">
        <f t="shared" si="31"/>
        <v>0.57095564361374274</v>
      </c>
      <c r="S112" s="5">
        <f t="shared" si="31"/>
        <v>1.3599742069960532</v>
      </c>
      <c r="T112" s="5">
        <f t="shared" si="31"/>
        <v>0.54458389717188049</v>
      </c>
      <c r="U112" s="5">
        <f t="shared" si="31"/>
        <v>0.64215192938748578</v>
      </c>
      <c r="V112" s="5">
        <f t="shared" si="31"/>
        <v>0.96677828450567072</v>
      </c>
      <c r="W112" s="5">
        <f t="shared" si="31"/>
        <v>4.3495458340225723E-2</v>
      </c>
      <c r="X112" s="5">
        <f t="shared" si="31"/>
        <v>0.91698020756329179</v>
      </c>
    </row>
    <row r="113" spans="1:24" x14ac:dyDescent="0.2">
      <c r="A113" s="1" t="str">
        <f t="shared" si="57"/>
        <v>17:MC_DIST</v>
      </c>
      <c r="B113" s="5">
        <f t="shared" si="57"/>
        <v>-0.68151975200000003</v>
      </c>
      <c r="C113" s="5">
        <f t="shared" si="57"/>
        <v>-0.68151975200000003</v>
      </c>
      <c r="D113" s="5">
        <f t="shared" si="57"/>
        <v>-0.68151975200000003</v>
      </c>
      <c r="E113" s="5">
        <f t="shared" si="57"/>
        <v>-0.68151975200000003</v>
      </c>
      <c r="F113" s="5">
        <f t="shared" si="57"/>
        <v>-0.68151975200000003</v>
      </c>
      <c r="G113" s="5">
        <f t="shared" si="57"/>
        <v>-0.68151975200000003</v>
      </c>
      <c r="H113" s="5">
        <f t="shared" si="57"/>
        <v>-0.68151975200000003</v>
      </c>
      <c r="J113" s="5">
        <f t="shared" si="59"/>
        <v>1.6287015386257198E-2</v>
      </c>
      <c r="K113" s="5">
        <f t="shared" si="58"/>
        <v>-0.77273154799605326</v>
      </c>
      <c r="L113" s="5">
        <f t="shared" si="58"/>
        <v>4.265876182811941E-2</v>
      </c>
      <c r="M113" s="5">
        <f t="shared" si="58"/>
        <v>-5.4909270387485797E-2</v>
      </c>
      <c r="N113" s="5">
        <f t="shared" si="58"/>
        <v>-0.37953562550567072</v>
      </c>
      <c r="O113" s="5">
        <f t="shared" si="58"/>
        <v>0.54374720065977422</v>
      </c>
      <c r="P113" s="5">
        <f t="shared" si="58"/>
        <v>-0.3297375485632919</v>
      </c>
      <c r="R113" s="5">
        <f t="shared" si="31"/>
        <v>-0.69780676738625724</v>
      </c>
      <c r="S113" s="5">
        <f t="shared" si="31"/>
        <v>9.1211795996053224E-2</v>
      </c>
      <c r="T113" s="5">
        <f t="shared" si="31"/>
        <v>-0.72417851382811949</v>
      </c>
      <c r="U113" s="5">
        <f t="shared" si="31"/>
        <v>-0.6266104816125142</v>
      </c>
      <c r="V113" s="5">
        <f t="shared" si="31"/>
        <v>-0.30198412649432932</v>
      </c>
      <c r="W113" s="5">
        <f t="shared" si="31"/>
        <v>-1.2252669526597741</v>
      </c>
      <c r="X113" s="5">
        <f t="shared" si="31"/>
        <v>-0.35178220343670813</v>
      </c>
    </row>
    <row r="114" spans="1:24" x14ac:dyDescent="0.2">
      <c r="R114" s="5">
        <f t="shared" si="31"/>
        <v>0</v>
      </c>
      <c r="S114" s="5">
        <f t="shared" si="31"/>
        <v>0</v>
      </c>
      <c r="T114" s="5">
        <f t="shared" si="31"/>
        <v>0</v>
      </c>
      <c r="U114" s="5">
        <f t="shared" si="31"/>
        <v>0</v>
      </c>
      <c r="V114" s="5">
        <f t="shared" si="31"/>
        <v>0</v>
      </c>
      <c r="W114" s="5">
        <f t="shared" si="31"/>
        <v>0</v>
      </c>
      <c r="X114" s="5">
        <f t="shared" si="31"/>
        <v>0</v>
      </c>
    </row>
    <row r="115" spans="1:24" x14ac:dyDescent="0.2">
      <c r="A115" s="1" t="str">
        <f>A107</f>
        <v>1:MC_DIST</v>
      </c>
      <c r="B115" s="5">
        <f t="shared" ref="B115:H115" si="60">B107</f>
        <v>0</v>
      </c>
      <c r="C115" s="5">
        <f t="shared" si="60"/>
        <v>0</v>
      </c>
      <c r="D115" s="5">
        <f t="shared" si="60"/>
        <v>0</v>
      </c>
      <c r="E115" s="5">
        <f t="shared" si="60"/>
        <v>0</v>
      </c>
      <c r="F115" s="5">
        <f t="shared" si="60"/>
        <v>0</v>
      </c>
      <c r="G115" s="5">
        <f t="shared" si="60"/>
        <v>0</v>
      </c>
      <c r="H115" s="5">
        <f t="shared" si="60"/>
        <v>0</v>
      </c>
      <c r="J115" s="5">
        <f>('Prob. at the mean w random data'!B115*B115)+('Prob. at the mean w random data'!B116*B116)+('Prob. at the mean w random data'!B117*B117)+('Prob. at the mean w random data'!B118*B118)+('Prob. at the mean w random data'!B119*B119)+('Prob. at the mean w random data'!B120*B120)+('Prob. at the mean w random data'!B121*B121)</f>
        <v>6.2857647272191591E-3</v>
      </c>
      <c r="K115" s="5">
        <f>('Prob. at the mean w random data'!C115*C115)+('Prob. at the mean w random data'!C116*C116)+('Prob. at the mean w random data'!C117*C117)+('Prob. at the mean w random data'!C118*C118)+('Prob. at the mean w random data'!C119*C119)+('Prob. at the mean w random data'!C120*C120)+('Prob. at the mean w random data'!C121*C121)</f>
        <v>-0.94480984731478723</v>
      </c>
      <c r="L115" s="5">
        <f>('Prob. at the mean w random data'!D115*D115)+('Prob. at the mean w random data'!D116*D116)+('Prob. at the mean w random data'!D117*D117)+('Prob. at the mean w random data'!D118*D118)+('Prob. at the mean w random data'!D119*D119)+('Prob. at the mean w random data'!D120*D120)+('Prob. at the mean w random data'!D121*D121)</f>
        <v>-9.5280613040646459E-2</v>
      </c>
      <c r="M115" s="5">
        <f>('Prob. at the mean w random data'!E115*E115)+('Prob. at the mean w random data'!E116*E116)+('Prob. at the mean w random data'!E117*E117)+('Prob. at the mean w random data'!E118*E118)+('Prob. at the mean w random data'!E119*E119)+('Prob. at the mean w random data'!E120*E120)+('Prob. at the mean w random data'!E121*E121)</f>
        <v>-8.7459223257732741E-2</v>
      </c>
      <c r="N115" s="5">
        <f>('Prob. at the mean w random data'!F115*F115)+('Prob. at the mean w random data'!F116*F116)+('Prob. at the mean w random data'!F117*F117)+('Prob. at the mean w random data'!F118*F118)+('Prob. at the mean w random data'!F119*F119)+('Prob. at the mean w random data'!F120*F120)+('Prob. at the mean w random data'!F121*F121)</f>
        <v>-0.46019669659926427</v>
      </c>
      <c r="O115" s="5">
        <f>('Prob. at the mean w random data'!G115*G115)+('Prob. at the mean w random data'!G116*G116)+('Prob. at the mean w random data'!G117*G117)+('Prob. at the mean w random data'!G118*G118)+('Prob. at the mean w random data'!G119*G119)+('Prob. at the mean w random data'!G120*G120)+('Prob. at the mean w random data'!G121*G121)</f>
        <v>0.51481486836512969</v>
      </c>
      <c r="P115" s="5">
        <f>('Prob. at the mean w random data'!H115*H115)+('Prob. at the mean w random data'!H116*H116)+('Prob. at the mean w random data'!H117*H117)+('Prob. at the mean w random data'!H118*H118)+('Prob. at the mean w random data'!H119*H119)+('Prob. at the mean w random data'!H120*H120)+('Prob. at the mean w random data'!H121*H121)</f>
        <v>-0.5150376601557427</v>
      </c>
      <c r="R115" s="5">
        <f t="shared" si="31"/>
        <v>-6.2857647272191591E-3</v>
      </c>
      <c r="S115" s="5">
        <f t="shared" si="31"/>
        <v>0.94480984731478723</v>
      </c>
      <c r="T115" s="5">
        <f t="shared" si="31"/>
        <v>9.5280613040646459E-2</v>
      </c>
      <c r="U115" s="5">
        <f t="shared" si="31"/>
        <v>8.7459223257732741E-2</v>
      </c>
      <c r="V115" s="5">
        <f t="shared" si="31"/>
        <v>0.46019669659926427</v>
      </c>
      <c r="W115" s="5">
        <f t="shared" si="31"/>
        <v>-0.51481486836512969</v>
      </c>
      <c r="X115" s="5">
        <f t="shared" si="31"/>
        <v>0.5150376601557427</v>
      </c>
    </row>
    <row r="116" spans="1:24" x14ac:dyDescent="0.2">
      <c r="A116" s="1" t="str">
        <f t="shared" ref="A116:H121" si="61">A108</f>
        <v>5:MC_DIST</v>
      </c>
      <c r="B116" s="5">
        <f t="shared" si="61"/>
        <v>-1.3667029669999999</v>
      </c>
      <c r="C116" s="5">
        <f t="shared" si="61"/>
        <v>-1.3667029669999999</v>
      </c>
      <c r="D116" s="5">
        <f t="shared" si="61"/>
        <v>-1.3667029669999999</v>
      </c>
      <c r="E116" s="5">
        <f t="shared" si="61"/>
        <v>-1.3667029669999999</v>
      </c>
      <c r="F116" s="5">
        <f t="shared" si="61"/>
        <v>-1.3667029669999999</v>
      </c>
      <c r="G116" s="5">
        <f t="shared" si="61"/>
        <v>-1.3667029669999999</v>
      </c>
      <c r="H116" s="5">
        <f t="shared" si="61"/>
        <v>-1.3667029669999999</v>
      </c>
      <c r="J116" s="5">
        <f>J115</f>
        <v>6.2857647272191591E-3</v>
      </c>
      <c r="K116" s="5">
        <f t="shared" ref="K116:P121" si="62">K115</f>
        <v>-0.94480984731478723</v>
      </c>
      <c r="L116" s="5">
        <f t="shared" si="62"/>
        <v>-9.5280613040646459E-2</v>
      </c>
      <c r="M116" s="5">
        <f t="shared" si="62"/>
        <v>-8.7459223257732741E-2</v>
      </c>
      <c r="N116" s="5">
        <f t="shared" si="62"/>
        <v>-0.46019669659926427</v>
      </c>
      <c r="O116" s="5">
        <f t="shared" si="62"/>
        <v>0.51481486836512969</v>
      </c>
      <c r="P116" s="5">
        <f t="shared" si="62"/>
        <v>-0.5150376601557427</v>
      </c>
      <c r="R116" s="5">
        <f t="shared" si="31"/>
        <v>-1.3729887317272191</v>
      </c>
      <c r="S116" s="5">
        <f t="shared" si="31"/>
        <v>-0.4218931196852127</v>
      </c>
      <c r="T116" s="5">
        <f t="shared" si="31"/>
        <v>-1.2714223539593534</v>
      </c>
      <c r="U116" s="5">
        <f t="shared" si="31"/>
        <v>-1.2792437437422672</v>
      </c>
      <c r="V116" s="5">
        <f t="shared" si="31"/>
        <v>-0.90650627040073561</v>
      </c>
      <c r="W116" s="5">
        <f t="shared" si="31"/>
        <v>-1.8815178353651296</v>
      </c>
      <c r="X116" s="5">
        <f t="shared" si="31"/>
        <v>-0.85166530684425723</v>
      </c>
    </row>
    <row r="117" spans="1:24" x14ac:dyDescent="0.2">
      <c r="A117" s="1" t="str">
        <f t="shared" si="61"/>
        <v>7:MC_DIST</v>
      </c>
      <c r="B117" s="5">
        <f t="shared" si="61"/>
        <v>-4.1374906000000003E-2</v>
      </c>
      <c r="C117" s="5">
        <f t="shared" si="61"/>
        <v>-4.1374906000000003E-2</v>
      </c>
      <c r="D117" s="5">
        <f t="shared" si="61"/>
        <v>-4.1374906000000003E-2</v>
      </c>
      <c r="E117" s="5">
        <f t="shared" si="61"/>
        <v>-4.1374906000000003E-2</v>
      </c>
      <c r="F117" s="5">
        <f t="shared" si="61"/>
        <v>-4.1374906000000003E-2</v>
      </c>
      <c r="G117" s="5">
        <f t="shared" si="61"/>
        <v>-4.1374906000000003E-2</v>
      </c>
      <c r="H117" s="5">
        <f t="shared" si="61"/>
        <v>-4.1374906000000003E-2</v>
      </c>
      <c r="J117" s="5">
        <f t="shared" ref="J117:J121" si="63">J116</f>
        <v>6.2857647272191591E-3</v>
      </c>
      <c r="K117" s="5">
        <f t="shared" si="62"/>
        <v>-0.94480984731478723</v>
      </c>
      <c r="L117" s="5">
        <f t="shared" si="62"/>
        <v>-9.5280613040646459E-2</v>
      </c>
      <c r="M117" s="5">
        <f t="shared" si="62"/>
        <v>-8.7459223257732741E-2</v>
      </c>
      <c r="N117" s="5">
        <f t="shared" si="62"/>
        <v>-0.46019669659926427</v>
      </c>
      <c r="O117" s="5">
        <f t="shared" si="62"/>
        <v>0.51481486836512969</v>
      </c>
      <c r="P117" s="5">
        <f t="shared" si="62"/>
        <v>-0.5150376601557427</v>
      </c>
      <c r="R117" s="5">
        <f t="shared" si="31"/>
        <v>-4.7660670727219162E-2</v>
      </c>
      <c r="S117" s="5">
        <f t="shared" si="31"/>
        <v>0.90343494131478719</v>
      </c>
      <c r="T117" s="5">
        <f t="shared" si="31"/>
        <v>5.3905707040646456E-2</v>
      </c>
      <c r="U117" s="5">
        <f t="shared" si="31"/>
        <v>4.6084317257732738E-2</v>
      </c>
      <c r="V117" s="5">
        <f t="shared" si="31"/>
        <v>0.41882179059926428</v>
      </c>
      <c r="W117" s="5">
        <f t="shared" si="31"/>
        <v>-0.55618977436512973</v>
      </c>
      <c r="X117" s="5">
        <f t="shared" si="31"/>
        <v>0.47366275415574272</v>
      </c>
    </row>
    <row r="118" spans="1:24" x14ac:dyDescent="0.2">
      <c r="A118" s="1" t="str">
        <f t="shared" si="61"/>
        <v>9:MC_DIST</v>
      </c>
      <c r="B118" s="5">
        <f t="shared" si="61"/>
        <v>-0.17845223399999999</v>
      </c>
      <c r="C118" s="5">
        <f t="shared" si="61"/>
        <v>-0.17845223399999999</v>
      </c>
      <c r="D118" s="5">
        <f t="shared" si="61"/>
        <v>-0.17845223399999999</v>
      </c>
      <c r="E118" s="5">
        <f t="shared" si="61"/>
        <v>-0.17845223399999999</v>
      </c>
      <c r="F118" s="5">
        <f t="shared" si="61"/>
        <v>-0.17845223399999999</v>
      </c>
      <c r="G118" s="5">
        <f t="shared" si="61"/>
        <v>-0.17845223399999999</v>
      </c>
      <c r="H118" s="5">
        <f t="shared" si="61"/>
        <v>-0.17845223399999999</v>
      </c>
      <c r="J118" s="5">
        <f t="shared" si="63"/>
        <v>6.2857647272191591E-3</v>
      </c>
      <c r="K118" s="5">
        <f t="shared" si="62"/>
        <v>-0.94480984731478723</v>
      </c>
      <c r="L118" s="5">
        <f t="shared" si="62"/>
        <v>-9.5280613040646459E-2</v>
      </c>
      <c r="M118" s="5">
        <f t="shared" si="62"/>
        <v>-8.7459223257732741E-2</v>
      </c>
      <c r="N118" s="5">
        <f t="shared" si="62"/>
        <v>-0.46019669659926427</v>
      </c>
      <c r="O118" s="5">
        <f t="shared" si="62"/>
        <v>0.51481486836512969</v>
      </c>
      <c r="P118" s="5">
        <f t="shared" si="62"/>
        <v>-0.5150376601557427</v>
      </c>
      <c r="R118" s="5">
        <f t="shared" ref="R118:X121" si="64">B118-J118</f>
        <v>-0.18473799872721913</v>
      </c>
      <c r="S118" s="5">
        <f t="shared" si="64"/>
        <v>0.76635761331478724</v>
      </c>
      <c r="T118" s="5">
        <f t="shared" si="64"/>
        <v>-8.3171620959353529E-2</v>
      </c>
      <c r="U118" s="5">
        <f t="shared" si="64"/>
        <v>-9.0993010742267247E-2</v>
      </c>
      <c r="V118" s="5">
        <f t="shared" si="64"/>
        <v>0.28174446259926428</v>
      </c>
      <c r="W118" s="5">
        <f t="shared" si="64"/>
        <v>-0.69326710236512967</v>
      </c>
      <c r="X118" s="5">
        <f t="shared" si="64"/>
        <v>0.33658542615574272</v>
      </c>
    </row>
    <row r="119" spans="1:24" x14ac:dyDescent="0.2">
      <c r="A119" s="1" t="str">
        <f t="shared" si="61"/>
        <v>11:MC_DIST</v>
      </c>
      <c r="B119" s="5">
        <f t="shared" si="61"/>
        <v>-0.50730076899999998</v>
      </c>
      <c r="C119" s="5">
        <f t="shared" si="61"/>
        <v>-0.50730076899999998</v>
      </c>
      <c r="D119" s="5">
        <f t="shared" si="61"/>
        <v>-0.50730076899999998</v>
      </c>
      <c r="E119" s="5">
        <f t="shared" si="61"/>
        <v>-0.50730076899999998</v>
      </c>
      <c r="F119" s="5">
        <f t="shared" si="61"/>
        <v>-0.50730076899999998</v>
      </c>
      <c r="G119" s="5">
        <f t="shared" si="61"/>
        <v>-0.50730076899999998</v>
      </c>
      <c r="H119" s="5">
        <f t="shared" si="61"/>
        <v>-0.50730076899999998</v>
      </c>
      <c r="J119" s="5">
        <f t="shared" si="63"/>
        <v>6.2857647272191591E-3</v>
      </c>
      <c r="K119" s="5">
        <f t="shared" si="62"/>
        <v>-0.94480984731478723</v>
      </c>
      <c r="L119" s="5">
        <f t="shared" si="62"/>
        <v>-9.5280613040646459E-2</v>
      </c>
      <c r="M119" s="5">
        <f t="shared" si="62"/>
        <v>-8.7459223257732741E-2</v>
      </c>
      <c r="N119" s="5">
        <f t="shared" si="62"/>
        <v>-0.46019669659926427</v>
      </c>
      <c r="O119" s="5">
        <f t="shared" si="62"/>
        <v>0.51481486836512969</v>
      </c>
      <c r="P119" s="5">
        <f t="shared" si="62"/>
        <v>-0.5150376601557427</v>
      </c>
      <c r="R119" s="5">
        <f t="shared" si="64"/>
        <v>-0.51358653372721919</v>
      </c>
      <c r="S119" s="5">
        <f t="shared" si="64"/>
        <v>0.43750907831478725</v>
      </c>
      <c r="T119" s="5">
        <f t="shared" si="64"/>
        <v>-0.41202015595935354</v>
      </c>
      <c r="U119" s="5">
        <f t="shared" si="64"/>
        <v>-0.41984154574226723</v>
      </c>
      <c r="V119" s="5">
        <f t="shared" si="64"/>
        <v>-4.7104072400735719E-2</v>
      </c>
      <c r="W119" s="5">
        <f t="shared" si="64"/>
        <v>-1.0221156373651297</v>
      </c>
      <c r="X119" s="5">
        <f t="shared" si="64"/>
        <v>7.73689115574272E-3</v>
      </c>
    </row>
    <row r="120" spans="1:24" x14ac:dyDescent="0.2">
      <c r="A120" s="1" t="str">
        <f t="shared" si="61"/>
        <v>13:MC_DIST</v>
      </c>
      <c r="B120" s="5">
        <f t="shared" si="61"/>
        <v>0.58724265899999994</v>
      </c>
      <c r="C120" s="5">
        <f t="shared" si="61"/>
        <v>0.58724265899999994</v>
      </c>
      <c r="D120" s="5">
        <f t="shared" si="61"/>
        <v>0.58724265899999994</v>
      </c>
      <c r="E120" s="5">
        <f t="shared" si="61"/>
        <v>0.58724265899999994</v>
      </c>
      <c r="F120" s="5">
        <f t="shared" si="61"/>
        <v>0.58724265899999994</v>
      </c>
      <c r="G120" s="5">
        <f t="shared" si="61"/>
        <v>0.58724265899999994</v>
      </c>
      <c r="H120" s="5">
        <f t="shared" si="61"/>
        <v>0.58724265899999994</v>
      </c>
      <c r="J120" s="5">
        <f t="shared" si="63"/>
        <v>6.2857647272191591E-3</v>
      </c>
      <c r="K120" s="5">
        <f t="shared" si="62"/>
        <v>-0.94480984731478723</v>
      </c>
      <c r="L120" s="5">
        <f t="shared" si="62"/>
        <v>-9.5280613040646459E-2</v>
      </c>
      <c r="M120" s="5">
        <f t="shared" si="62"/>
        <v>-8.7459223257732741E-2</v>
      </c>
      <c r="N120" s="5">
        <f t="shared" si="62"/>
        <v>-0.46019669659926427</v>
      </c>
      <c r="O120" s="5">
        <f t="shared" si="62"/>
        <v>0.51481486836512969</v>
      </c>
      <c r="P120" s="5">
        <f t="shared" si="62"/>
        <v>-0.5150376601557427</v>
      </c>
      <c r="R120" s="5">
        <f t="shared" si="64"/>
        <v>0.58095689427278074</v>
      </c>
      <c r="S120" s="5">
        <f t="shared" si="64"/>
        <v>1.5320525063147872</v>
      </c>
      <c r="T120" s="5">
        <f t="shared" si="64"/>
        <v>0.68252327204064644</v>
      </c>
      <c r="U120" s="5">
        <f t="shared" si="64"/>
        <v>0.67470188225773264</v>
      </c>
      <c r="V120" s="5">
        <f t="shared" si="64"/>
        <v>1.0474393555992643</v>
      </c>
      <c r="W120" s="5">
        <f t="shared" si="64"/>
        <v>7.2427790634870259E-2</v>
      </c>
      <c r="X120" s="5">
        <f t="shared" si="64"/>
        <v>1.1022803191557426</v>
      </c>
    </row>
    <row r="121" spans="1:24" x14ac:dyDescent="0.2">
      <c r="A121" s="1" t="str">
        <f t="shared" si="61"/>
        <v>17:MC_DIST</v>
      </c>
      <c r="B121" s="5">
        <f t="shared" si="61"/>
        <v>-0.68151975200000003</v>
      </c>
      <c r="C121" s="5">
        <f t="shared" si="61"/>
        <v>-0.68151975200000003</v>
      </c>
      <c r="D121" s="5">
        <f t="shared" si="61"/>
        <v>-0.68151975200000003</v>
      </c>
      <c r="E121" s="5">
        <f t="shared" si="61"/>
        <v>-0.68151975200000003</v>
      </c>
      <c r="F121" s="5">
        <f t="shared" si="61"/>
        <v>-0.68151975200000003</v>
      </c>
      <c r="G121" s="5">
        <f t="shared" si="61"/>
        <v>-0.68151975200000003</v>
      </c>
      <c r="H121" s="5">
        <f t="shared" si="61"/>
        <v>-0.68151975200000003</v>
      </c>
      <c r="J121" s="5">
        <f t="shared" si="63"/>
        <v>6.2857647272191591E-3</v>
      </c>
      <c r="K121" s="5">
        <f t="shared" si="62"/>
        <v>-0.94480984731478723</v>
      </c>
      <c r="L121" s="5">
        <f t="shared" si="62"/>
        <v>-9.5280613040646459E-2</v>
      </c>
      <c r="M121" s="5">
        <f t="shared" si="62"/>
        <v>-8.7459223257732741E-2</v>
      </c>
      <c r="N121" s="5">
        <f t="shared" si="62"/>
        <v>-0.46019669659926427</v>
      </c>
      <c r="O121" s="5">
        <f t="shared" si="62"/>
        <v>0.51481486836512969</v>
      </c>
      <c r="P121" s="5">
        <f t="shared" si="62"/>
        <v>-0.5150376601557427</v>
      </c>
      <c r="R121" s="5">
        <f t="shared" si="64"/>
        <v>-0.68780551672721923</v>
      </c>
      <c r="S121" s="5">
        <f t="shared" si="64"/>
        <v>0.2632900953147872</v>
      </c>
      <c r="T121" s="5">
        <f t="shared" si="64"/>
        <v>-0.58623913895935353</v>
      </c>
      <c r="U121" s="5">
        <f t="shared" si="64"/>
        <v>-0.59406052874226734</v>
      </c>
      <c r="V121" s="5">
        <f t="shared" si="64"/>
        <v>-0.22132305540073577</v>
      </c>
      <c r="W121" s="5">
        <f t="shared" si="64"/>
        <v>-1.1963346203651297</v>
      </c>
      <c r="X121" s="5">
        <f t="shared" si="64"/>
        <v>-0.16648209184425733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Prob. at the mean w random data</vt:lpstr>
      <vt:lpstr>Marginal effects w random data</vt:lpstr>
      <vt:lpstr>City distance data</vt:lpstr>
      <vt:lpstr>Coast distance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Nelson</dc:creator>
  <cp:lastModifiedBy>Erik Nelson</cp:lastModifiedBy>
  <dcterms:created xsi:type="dcterms:W3CDTF">2013-07-24T18:33:33Z</dcterms:created>
  <dcterms:modified xsi:type="dcterms:W3CDTF">2014-07-24T12:35:43Z</dcterms:modified>
</cp:coreProperties>
</file>